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OneDriveBusiness\OneDrive - ASMN\AISIS\GDPR - Tool\"/>
    </mc:Choice>
  </mc:AlternateContent>
  <workbookProtection workbookAlgorithmName="SHA-512" workbookHashValue="M2Yu9S9QKbNsMioLUmW7KvWSVr3BH2TPSZQSJ+TMbkYs8U6IVecP6XfARCm1Cpz8tmNOhBnIsq8qmZp+hD9i/A==" workbookSaltValue="VMXUrekhR/a6dQE01sb8bg==" workbookSpinCount="100000" lockStructure="1"/>
  <bookViews>
    <workbookView xWindow="0" yWindow="0" windowWidth="25600" windowHeight="10770" tabRatio="795"/>
  </bookViews>
  <sheets>
    <sheet name="Istruzioni" sheetId="14" r:id="rId1"/>
    <sheet name="PAST Health Index" sheetId="1" r:id="rId2"/>
    <sheet name="Data Inventory" sheetId="3" r:id="rId3"/>
    <sheet name="Rischi e Impatti" sheetId="4" r:id="rId4"/>
    <sheet name="Misure organizzative" sheetId="8" r:id="rId5"/>
    <sheet name="Misure Tecniche" sheetId="2" r:id="rId6"/>
    <sheet name="Misure Applicative" sheetId="9" r:id="rId7"/>
    <sheet name="Requisiti Minimi Agid" sheetId="16" r:id="rId8"/>
    <sheet name="Dashboard" sheetId="15" r:id="rId9"/>
    <sheet name="Risultati" sheetId="6" r:id="rId10"/>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10" i="15" l="1"/>
  <c r="I15" i="4"/>
  <c r="C48" i="15"/>
  <c r="I33" i="4"/>
  <c r="C60" i="15"/>
  <c r="I35" i="4"/>
  <c r="C61" i="15"/>
  <c r="I37" i="4"/>
  <c r="C62" i="15"/>
  <c r="I39" i="4"/>
  <c r="C63" i="15"/>
  <c r="C16" i="15"/>
  <c r="I24" i="4"/>
  <c r="C54" i="15"/>
  <c r="I26" i="4"/>
  <c r="C55" i="15"/>
  <c r="I28" i="4"/>
  <c r="C56" i="15"/>
  <c r="I30" i="4"/>
  <c r="C57" i="15"/>
  <c r="C15" i="15"/>
  <c r="I17" i="4"/>
  <c r="C49" i="15"/>
  <c r="I19" i="4"/>
  <c r="C50" i="15"/>
  <c r="I21" i="4"/>
  <c r="C51" i="15"/>
  <c r="C14" i="15"/>
  <c r="I6" i="4"/>
  <c r="C42" i="15"/>
  <c r="I8" i="4"/>
  <c r="C43" i="15"/>
  <c r="I10" i="4"/>
  <c r="C44" i="15"/>
  <c r="I12" i="4"/>
  <c r="C45" i="15"/>
  <c r="C13" i="15"/>
  <c r="I5" i="15"/>
  <c r="I9" i="15"/>
  <c r="H9" i="15"/>
  <c r="I12" i="15"/>
  <c r="I11" i="15"/>
  <c r="H5" i="15"/>
  <c r="I4" i="15"/>
  <c r="I6" i="15"/>
  <c r="J16" i="3"/>
  <c r="B51" i="15"/>
  <c r="B50" i="15"/>
  <c r="B49" i="15"/>
  <c r="B48" i="15"/>
  <c r="F133" i="16"/>
  <c r="E133" i="16"/>
  <c r="F124" i="16"/>
  <c r="E124" i="16"/>
  <c r="F98" i="16"/>
  <c r="E98" i="16"/>
  <c r="F69" i="16"/>
  <c r="E69" i="16"/>
  <c r="F47" i="16"/>
  <c r="E47" i="16"/>
  <c r="I21" i="2"/>
  <c r="J19" i="2"/>
  <c r="I18" i="2"/>
  <c r="J16" i="2"/>
  <c r="I15" i="2"/>
  <c r="J13" i="2"/>
  <c r="J10" i="2"/>
  <c r="I12" i="2"/>
  <c r="F29" i="16"/>
  <c r="E29" i="16"/>
  <c r="F18" i="16"/>
  <c r="E18" i="16"/>
  <c r="K9" i="16"/>
  <c r="J9" i="16"/>
  <c r="K8" i="16"/>
  <c r="J8" i="16"/>
  <c r="K7" i="16"/>
  <c r="J7" i="16"/>
  <c r="K6" i="16"/>
  <c r="J6" i="16"/>
  <c r="K5" i="16"/>
  <c r="J5" i="16"/>
  <c r="K4" i="16"/>
  <c r="J4" i="16"/>
  <c r="K3" i="16"/>
  <c r="J3" i="16"/>
  <c r="F2" i="16"/>
  <c r="K2" i="16"/>
  <c r="E2" i="16"/>
  <c r="J2" i="16"/>
  <c r="C30" i="15"/>
  <c r="I9" i="2"/>
  <c r="C29" i="15"/>
  <c r="C33" i="15"/>
  <c r="C31" i="15"/>
  <c r="C32" i="15"/>
  <c r="B3" i="6"/>
  <c r="J5" i="6"/>
  <c r="J3" i="6"/>
  <c r="H5" i="6"/>
  <c r="H4" i="6"/>
  <c r="H3" i="6"/>
  <c r="J7" i="9"/>
  <c r="J10" i="9"/>
  <c r="J13" i="9"/>
  <c r="J16" i="9"/>
  <c r="I8" i="15"/>
  <c r="I15" i="9"/>
  <c r="C39" i="15"/>
  <c r="I12" i="9"/>
  <c r="C38" i="15"/>
  <c r="I9" i="9"/>
  <c r="C37" i="15"/>
  <c r="I6" i="9"/>
  <c r="C36" i="15"/>
  <c r="J7" i="2"/>
  <c r="J22" i="2"/>
  <c r="I7" i="15"/>
  <c r="I6" i="2"/>
  <c r="C28" i="15"/>
  <c r="J7" i="8"/>
  <c r="J10" i="8"/>
  <c r="J13" i="8"/>
  <c r="J16" i="8"/>
  <c r="J19" i="8"/>
  <c r="J22" i="8"/>
  <c r="J25" i="8"/>
  <c r="I24" i="8"/>
  <c r="C25" i="15"/>
  <c r="I21" i="8"/>
  <c r="C24" i="15"/>
  <c r="I18" i="8"/>
  <c r="C23" i="15"/>
  <c r="I15" i="8"/>
  <c r="C22" i="15"/>
  <c r="I12" i="8"/>
  <c r="C21" i="15"/>
  <c r="I9" i="8"/>
  <c r="C20" i="15"/>
  <c r="I6" i="8"/>
  <c r="C19" i="15"/>
  <c r="J13" i="3"/>
  <c r="J19" i="3"/>
  <c r="J22" i="3"/>
  <c r="J25" i="3"/>
  <c r="I12" i="3"/>
  <c r="C6" i="15"/>
  <c r="I15" i="3"/>
  <c r="C7" i="15"/>
  <c r="I18" i="3"/>
  <c r="C8" i="15"/>
  <c r="I21" i="3"/>
  <c r="C9" i="15"/>
  <c r="I24" i="3"/>
  <c r="C10" i="15"/>
  <c r="J7" i="3"/>
  <c r="I9" i="3"/>
  <c r="C5" i="15"/>
  <c r="I6" i="3"/>
  <c r="C4" i="15"/>
  <c r="J10" i="3"/>
  <c r="B11" i="6"/>
  <c r="H10" i="15"/>
  <c r="H12" i="15"/>
  <c r="H11" i="15"/>
  <c r="H8" i="15"/>
  <c r="H7" i="15"/>
  <c r="H6" i="15"/>
  <c r="H4" i="15"/>
  <c r="B59" i="15"/>
  <c r="G12" i="15"/>
  <c r="B53" i="15"/>
  <c r="G11" i="15"/>
  <c r="B47" i="15"/>
  <c r="G10" i="15"/>
  <c r="B41" i="15"/>
  <c r="G9" i="15"/>
  <c r="B35" i="15"/>
  <c r="G8" i="15"/>
  <c r="B27" i="15"/>
  <c r="G7" i="15"/>
  <c r="B18" i="15"/>
  <c r="G6" i="15"/>
  <c r="B3" i="15"/>
  <c r="G4" i="15"/>
  <c r="B62" i="15"/>
  <c r="B63" i="15"/>
  <c r="B57" i="15"/>
  <c r="B60" i="15"/>
  <c r="B61" i="15"/>
  <c r="B42" i="15"/>
  <c r="B43" i="15"/>
  <c r="B44" i="15"/>
  <c r="B45" i="15"/>
  <c r="B54" i="15"/>
  <c r="B55" i="15"/>
  <c r="B56" i="15"/>
  <c r="B36" i="15"/>
  <c r="B37" i="15"/>
  <c r="B38" i="15"/>
  <c r="B39" i="15"/>
  <c r="B28" i="15"/>
  <c r="B29" i="15"/>
  <c r="B30" i="15"/>
  <c r="B31" i="15"/>
  <c r="B32" i="15"/>
  <c r="B33" i="15"/>
  <c r="B19" i="15"/>
  <c r="B20" i="15"/>
  <c r="B21" i="15"/>
  <c r="B22" i="15"/>
  <c r="B23" i="15"/>
  <c r="B24" i="15"/>
  <c r="B25" i="15"/>
  <c r="B4" i="15"/>
  <c r="B5" i="15"/>
  <c r="B6" i="15"/>
  <c r="B7" i="15"/>
  <c r="B8" i="15"/>
  <c r="B9" i="15"/>
  <c r="B10" i="15"/>
</calcChain>
</file>

<file path=xl/sharedStrings.xml><?xml version="1.0" encoding="utf-8"?>
<sst xmlns="http://schemas.openxmlformats.org/spreadsheetml/2006/main" count="797" uniqueCount="340">
  <si>
    <t>NOME PROGETTO</t>
  </si>
  <si>
    <t>DATA AVVIO</t>
  </si>
  <si>
    <t>CONTATTO</t>
  </si>
  <si>
    <t>SYSTEM OWNER</t>
  </si>
  <si>
    <t>INFO PROGETTO</t>
  </si>
  <si>
    <t>DESCRIZIONE PROGETTO</t>
  </si>
  <si>
    <t>Descrizione</t>
  </si>
  <si>
    <t>Note</t>
  </si>
  <si>
    <t>Domande</t>
  </si>
  <si>
    <t>parzialmente</t>
  </si>
  <si>
    <t>EFFICIENZA PROCESSI</t>
  </si>
  <si>
    <t>MIGLIORAMENTO QUALITA'</t>
  </si>
  <si>
    <t>MIGLIORAMENTO RISCHI</t>
  </si>
  <si>
    <t>MIGLIORAMENTO LIVELLO SODDSIFAZIONE</t>
  </si>
  <si>
    <t>CAMBIAMENTO LIVELLO INFORMAZIONI E TRASPARENZA</t>
  </si>
  <si>
    <t>PATIENT EMPOWERMENT  CUSTOMER EXPERIENCE</t>
  </si>
  <si>
    <t>CAMBIAMENTI LIVELLO COLLABORAZIONE</t>
  </si>
  <si>
    <t>MIGLIORAMENTO ICT  GOVERNANCE</t>
  </si>
  <si>
    <t>no</t>
  </si>
  <si>
    <t>parzialmente per alcune funzioni</t>
  </si>
  <si>
    <t>si per la maggior parte delle funzioni</t>
  </si>
  <si>
    <t>si</t>
  </si>
  <si>
    <t>Instabilità mercato (pressioni competitive/solidità fornitore)</t>
  </si>
  <si>
    <t>Non conformità dei fornitori agli SLA concordati</t>
  </si>
  <si>
    <t>Variazioni normativa di settore</t>
  </si>
  <si>
    <t>bassa</t>
  </si>
  <si>
    <t>media</t>
  </si>
  <si>
    <t>alta</t>
  </si>
  <si>
    <t>Quali impatti in caso di eventuale indisponibilità fornitore</t>
  </si>
  <si>
    <t>non definiti sla contrattuali</t>
  </si>
  <si>
    <t>irrilevante</t>
  </si>
  <si>
    <t>impatto medio sulla funzionalità del processo</t>
  </si>
  <si>
    <t>Indisponibilità sistema processo gestito manualmente</t>
  </si>
  <si>
    <t>Sla definiti ma difficilmente misurabili</t>
  </si>
  <si>
    <t>Sla definiti e monitorati con strumenti sw del fornitore</t>
  </si>
  <si>
    <t>Sla definiti e monitoarti internamente</t>
  </si>
  <si>
    <t>Stabile</t>
  </si>
  <si>
    <t>modifche periodiche</t>
  </si>
  <si>
    <t>modifiche periodiche che richiedono modifiche sw</t>
  </si>
  <si>
    <t>non definiti</t>
  </si>
  <si>
    <t>Danneggiamenti fisici server farm (incendio, allagamento, crollo) e interruzione funzionamento server farm</t>
  </si>
  <si>
    <t>Interruzione rete dati e rete fonia</t>
  </si>
  <si>
    <t>Interruzione servizi applicativi,  Interruzione sistema di integrazione, anomalie database</t>
  </si>
  <si>
    <t>Accessi non autorizzati ai sistemi e al db, copia non autorizzata di dati, manomissione e falsificazione dati</t>
  </si>
  <si>
    <t>server in cluster</t>
  </si>
  <si>
    <t>rete dati e fonia ridondata e sla fornitore h24</t>
  </si>
  <si>
    <t>in caso di indisponibilità il processo viene gestito manualmente</t>
  </si>
  <si>
    <t>in caso di indisponibilità il processo non può essere gestito manualmente</t>
  </si>
  <si>
    <t>work around con utilizzo pc stand alone</t>
  </si>
  <si>
    <t>assistenza e sla fornitore h24</t>
  </si>
  <si>
    <t>monitoraggio degli accessi e log amministratori sistema</t>
  </si>
  <si>
    <t>monitoraggio accessi</t>
  </si>
  <si>
    <t>possibili ma non probabili</t>
  </si>
  <si>
    <t>possibili</t>
  </si>
  <si>
    <t>definiti ma non formalizzati</t>
  </si>
  <si>
    <t>definiti e formalizzati</t>
  </si>
  <si>
    <t>poco definito</t>
  </si>
  <si>
    <t>non definito</t>
  </si>
  <si>
    <t>DATA AVVIO Progetto</t>
  </si>
  <si>
    <t>DATA AVVIO in PRODUZIONE</t>
  </si>
  <si>
    <t>DATA FINE Progetto</t>
  </si>
  <si>
    <t>Valori scala</t>
  </si>
  <si>
    <t>Check Risposte</t>
  </si>
  <si>
    <t>RISCHI TECNOLOGICI</t>
  </si>
  <si>
    <t>Risposte (rispondere apponendo una "X")</t>
  </si>
  <si>
    <t>Obiettivo</t>
  </si>
  <si>
    <t>Valutazione attuale</t>
  </si>
  <si>
    <t>Valutazione finale</t>
  </si>
  <si>
    <t>Attuale</t>
  </si>
  <si>
    <t>Finale</t>
  </si>
  <si>
    <t>DATA INVENTORY</t>
  </si>
  <si>
    <t>Esistenza mappa applicativa del sistema informativo aziendale</t>
  </si>
  <si>
    <t>Esistenza elenco degli applicativi in uso</t>
  </si>
  <si>
    <t>Esistenza procedure formalizzate di restore</t>
  </si>
  <si>
    <t>©Aisis 2017</t>
  </si>
  <si>
    <t>MISURE ORGANIZZATIVE</t>
  </si>
  <si>
    <t>Esistenza modello organizzativo Privacy per applicazione 196/03</t>
  </si>
  <si>
    <t>Adeguamento del modello al GDPR</t>
  </si>
  <si>
    <t>Presenza formalizzata del DPO</t>
  </si>
  <si>
    <t>Definizione delle informative e dei consensi</t>
  </si>
  <si>
    <t>Esistenza sistema di gestione documentale della privacy</t>
  </si>
  <si>
    <t>Esistenza sistema di monitoring delle procedure privacy e sicurezza</t>
  </si>
  <si>
    <t>MISURE TECNICHE</t>
  </si>
  <si>
    <t>Esistenza di sistema di Identy Management</t>
  </si>
  <si>
    <t>Esistenza sistema di SSO</t>
  </si>
  <si>
    <t>Esistenza di procedure formalizzate per la business continuity e il disaster recovery</t>
  </si>
  <si>
    <t>Esistenza di procedure/sistemi per logging (degli eventi)</t>
  </si>
  <si>
    <t>Esistenza di procedure/sistemi per logging degli amministratori</t>
  </si>
  <si>
    <t>PAST Health  - Privacy Assessment Tool for ICT in Healthcare</t>
  </si>
  <si>
    <t>MISURE APPLICATIVE</t>
  </si>
  <si>
    <t>si con piattaforma specifica</t>
  </si>
  <si>
    <t>si con integrazioni</t>
  </si>
  <si>
    <t>Gestione unificata e centralizzata dell'informativa, dei consensi e delle revoca</t>
  </si>
  <si>
    <t>As Is</t>
  </si>
  <si>
    <t>Best</t>
  </si>
  <si>
    <t>Past Health</t>
  </si>
  <si>
    <t xml:space="preserve">copertura superiore al 50% dei sistemi </t>
  </si>
  <si>
    <t>Inferiore al 50% dei sistemi</t>
  </si>
  <si>
    <t xml:space="preserve">Esistenza di documentazione tecnica della struttura del Database per applicativo </t>
  </si>
  <si>
    <t>Esistenza analisi tipologia dei dati trattati per singolo db</t>
  </si>
  <si>
    <t>si obsoleto</t>
  </si>
  <si>
    <t>si in corso di revisione</t>
  </si>
  <si>
    <t>si  manutenuto</t>
  </si>
  <si>
    <t>si in corso di predisposizione</t>
  </si>
  <si>
    <t>Progetto proprosto alla direzione</t>
  </si>
  <si>
    <t>in corso di apporvazione</t>
  </si>
  <si>
    <t>in corso di individuazione</t>
  </si>
  <si>
    <t>Utilizzo funzioni base del dominio</t>
  </si>
  <si>
    <t>solo per gli applicativi core</t>
  </si>
  <si>
    <t>procedura manuale</t>
  </si>
  <si>
    <t>% sul numero delle basi dati coperte</t>
  </si>
  <si>
    <t>Formalizzazione procedura per portabilità dei dati vs cittadino (art 20 GDPR)</t>
  </si>
  <si>
    <t>solo per dati amministrativo-contabili</t>
  </si>
  <si>
    <t>Rischi Esterni</t>
  </si>
  <si>
    <t>Rischi interni</t>
  </si>
  <si>
    <t>Rischi Tecnologici</t>
  </si>
  <si>
    <t>Rischi Manageriali</t>
  </si>
  <si>
    <t>VALUTAZIONE SULLA COMPLIANCE AL NUOVO GDPR</t>
  </si>
  <si>
    <t>Agid Basic Security Control</t>
  </si>
  <si>
    <t>Modalità di implementazione</t>
  </si>
  <si>
    <t>Livello Agid</t>
  </si>
  <si>
    <t>Livello Max                (0, M1, S2,A3)</t>
  </si>
  <si>
    <t>Livello reale        (0, M1, S2,A3)</t>
  </si>
  <si>
    <t xml:space="preserve">Livello Max </t>
  </si>
  <si>
    <t xml:space="preserve">Livello reale     </t>
  </si>
  <si>
    <t>ABSC1</t>
  </si>
  <si>
    <t>INVENTARIO DEI DISPOSITIVI AUTORIZZATI E NON AUTORIZZATI</t>
  </si>
  <si>
    <t>ABSC1.1</t>
  </si>
  <si>
    <t>Implementare un inventario delle risorse attive correlato a quello ABSC 1.4</t>
  </si>
  <si>
    <t>M</t>
  </si>
  <si>
    <t>ABSC2</t>
  </si>
  <si>
    <t>ABSC1.2</t>
  </si>
  <si>
    <t>Implementare ABSC 1.1.1 attraverso uno strumento automatico</t>
  </si>
  <si>
    <t>S</t>
  </si>
  <si>
    <t>ABSC3</t>
  </si>
  <si>
    <t>ABSC1.3</t>
  </si>
  <si>
    <t>Effettuare il discovery dei dispositivi collegati alla rete con allarmi in caso di anomalie.</t>
  </si>
  <si>
    <t>A</t>
  </si>
  <si>
    <t>ABSC4</t>
  </si>
  <si>
    <t>ABSC1.4</t>
  </si>
  <si>
    <t>Qualificare i sistemi connessi alla rete attraverso l'analisi del loro traffico.</t>
  </si>
  <si>
    <t>ABSC5</t>
  </si>
  <si>
    <t>ABSC 2.1</t>
  </si>
  <si>
    <t>Implementare il "logging" delle operazione del server DHCP.</t>
  </si>
  <si>
    <t>ABSC8</t>
  </si>
  <si>
    <t>ABSC 2.2</t>
  </si>
  <si>
    <t>Utilizzare le informazioni ricavate dal "logging" DHCP per migliorare l'inventario delle risorse e identificare le risorse non ancora censite.</t>
  </si>
  <si>
    <t>ABSC10</t>
  </si>
  <si>
    <t>ABSC 3.1</t>
  </si>
  <si>
    <t>Aggiornare l'inventario quando nuovi dispositivi approvati vengono collegati in rete.</t>
  </si>
  <si>
    <t>ABSC13</t>
  </si>
  <si>
    <t>ABSC 3.2</t>
  </si>
  <si>
    <t>Aggiornare l'inventario con uno strumento automatico quando nuovi dispositivi approvati vengono collegati in rete.</t>
  </si>
  <si>
    <t>ABSC 4.1</t>
  </si>
  <si>
    <t>Gestire l'inventario delle risorse di tutti i sistemi collegati alla rete e dei dispositivi di rete stessi, registrando almeno l'indirizzo IP.</t>
  </si>
  <si>
    <t>ABSC 4.2</t>
  </si>
  <si>
    <t>Per tutti i dispositivi che possiedono un indirizzo IP l'inventario deve indicare i nomi delle macchine, la funzione del sistema, un titolare responsabile della risorsa e l'ufficio associato. L'inventario delle risorse creato deve inoltre includere informazioni sul fatto che il dispositivo sia portatile e/o personale.</t>
  </si>
  <si>
    <t>ABSC 4.3</t>
  </si>
  <si>
    <t>Dispositivi come telefoni cellulari, tablet, laptop e altri dispositivi elettronici portatili che memorizzano o elaborano dati devono essere identificati, a prescindere che siano collegati o meno alla rete dell'organizzazione.</t>
  </si>
  <si>
    <t>ABSC 5.1</t>
  </si>
  <si>
    <t>Installare un'autenticazione a livello di rete via 802.1x per limitare e controllare quali dispositivi possono essere connessi alla rete. L'802.1x deve essere correlato ai dati dell'inventario per distinguere i sistemi autorizzati da quelli non autorizzati.</t>
  </si>
  <si>
    <t>ABSC 6.1</t>
  </si>
  <si>
    <t>Utilizzare i certificati lato client per validare e autenticare i sistemi prima della connessione a una rete locale.</t>
  </si>
  <si>
    <t>INVENTARIO DEI SOFTWARE AUTORIZZATI E NON AUTORIZZATI</t>
  </si>
  <si>
    <t>Stilare un elenco di software autorizzati e relative versioni necessari per ciascun tipo di sistema, compresi server, workstation e laptop di vari tipi e per diversi usi. Non consentire l'installazione di software non compreso nell'elenco.</t>
  </si>
  <si>
    <t>Implementare una "whitelist" delle applicazioni autorizzate, bloccando l'esecuzione del software non incluso nella lista. La "whitelist" può essere molto ampia per includere i software più diffusi.</t>
  </si>
  <si>
    <t>Per sistemi con funzioni specifiche (che richiedono solo un piccolo numero di programmi per funzionare), la "whitelist" può essere più mirata. Quando si proteggono i sistemi con software personalizzati che può essere difficile inserire nella "whitelist", ricorrere al punto ABSC 2.4.1 (isolando il software personalizzato in un sistema operativo virtuale).</t>
  </si>
  <si>
    <t>ABSC 2.3</t>
  </si>
  <si>
    <t>Utilizzare strumenti di verifica dell'integrità dei file per verificare che le applicazioni nella "whitelist" non siano state modificate.</t>
  </si>
  <si>
    <t>Eseguire regolari scansioni sui sistemi al fine di rilevare la presenza di software non autorizzato.</t>
  </si>
  <si>
    <t>Mantenere un inventario del software in tutta l'organizzazione che copra tutti i tipi di sistemi operativi in uso, compresi server, workstation e laptop.</t>
  </si>
  <si>
    <t>ABSC 3.3</t>
  </si>
  <si>
    <t>Installare strumenti automatici d'inventario del software che registrino anche la versione del sistema operativo utilizzato nonché le applicazioni installate, le varie versioni ed il livello di patch.</t>
  </si>
  <si>
    <t>Utilizzare macchine virtuali e/o sistemi air-gapped  per isolare ed eseguire applicazioni necessarie per operazioni strategiche o critiche dell'Ente, che a causa dell'elevato rischio non devono essere installate in ambienti direttamente collegati in rete.</t>
  </si>
  <si>
    <t>PROTEGGERE LE CONFIGURAZIONI DI HARDWARE E SOFTWARE SUI DISPOSITIVI MOBILI, LAPTOP, WORKSTATION E SERVER</t>
  </si>
  <si>
    <t>Utilizzare configurazioni sicure standard per la protezione dei sistemi operativi.</t>
  </si>
  <si>
    <t>Le configurazioni sicure standard  devono corrispondere alle versioni "hardened" del sistema operativo e delle applicazioni installate. La procedura di hardening comprende tipicamente: eliminazione degli account non necessari (compresi gli account di servizio), disattivazione o eliminazione dei servizi non necessari, configurazione di stack e heaps non eseguibili, applicazione di patch, chiusura di porte di rete aperte e non utilizzate.</t>
  </si>
  <si>
    <t>Assicurare con regolarità la validazione e l'aggiornamento delle immagini d'installazione nella loro configurazione di sicurezza anche in considerazione delle più recenti vulnerabilità e vettori di attacco.</t>
  </si>
  <si>
    <t>Definire ed impiegare una configurazione standard per workstation, server e altri tipi di sistemi usati dall'organizzazione.</t>
  </si>
  <si>
    <t>Eventuali sistemi in esercizio che vengano compromessi devono essere ripristinati utilizzando la configurazione standard.</t>
  </si>
  <si>
    <t>Le modifiche alla configurazione standard devono effettuate secondo le procedure di gestione dei cambiamenti.</t>
  </si>
  <si>
    <t>Le immagini d'installazione devono essere memorizzate offline.</t>
  </si>
  <si>
    <t>Le immagini d'installazione sono conservate in modalità protetta, garantendone l'integrità e la disponibilità solo agli utenti autorizzati.</t>
  </si>
  <si>
    <t>Eseguire tutte le operazioni di amministrazione remota di server, workstation, dispositivi di rete e analoghe apparecchiature per mezzo di connessioni protette (protocolli intrinsecamente sicuri, ovvero su canali sicuri).</t>
  </si>
  <si>
    <t>Utilizzare strumenti di verifica dell'integrità dei file per assicurare che i file critici del sistema (compresi eseguibili di sistema e delle applicazioni sensibili, librerie e configurazioni) non siano stati alterati.</t>
  </si>
  <si>
    <t>ABSC 5.2</t>
  </si>
  <si>
    <t>Nel caso in cui la verifica di cui al punto precedente venga eseguita da uno strumento automatico, per qualunque alterazione di tali file deve essere generato un alert.</t>
  </si>
  <si>
    <t>ABSC 5.3</t>
  </si>
  <si>
    <t>Per il supporto alle analisi, il sistema di segnalazione deve essere in grado di mostrare la cronologia dei cambiamenti della configurazione nel tempo e identificare chi ha eseguito ciascuna modifica.</t>
  </si>
  <si>
    <t>ABSC 5.4</t>
  </si>
  <si>
    <t>I controlli di integrità devono inoltre identificare le alterazioni sospette del sistema, delle variazioni dei permessi di file e cartelle.</t>
  </si>
  <si>
    <t>Utilizzare un sistema centralizzato di controllo automatico delle configurazioni che consenta di rilevare e segnalare le modifiche non autorizzate.</t>
  </si>
  <si>
    <t>ABSC 7.1</t>
  </si>
  <si>
    <t>Utilizzare strumenti di gestione della configurazione dei sistemi che consentano il ripristino delle impostazioni di configurazione standard.</t>
  </si>
  <si>
    <t>VALUTAZIONE E CORREZIONE CONTINUA DELLA VULNERABILITÀ</t>
  </si>
  <si>
    <t>Ad ogni modifica significativa della configurazione eseguire la ricerca delle vulnerabilità su tutti i sistemi in rete con strumenti automatici che forniscano a ciascun amministratore di sistema report con indicazioni delle vulnerabilità più critiche.</t>
  </si>
  <si>
    <t>Eseguire periodicamente la ricerca delle vulnerabilità ABSC 4.1.1 con frequenza commisurata alla complessità dell'infrastruttura.</t>
  </si>
  <si>
    <t>Usare uno SCAP (Security Content Automation Protocol) di validazione della vulnerabilità che rilevi sia le vulnerabilità basate sul codice (come quelle descritte dalle voci Common Vulnerabilities ed Exposures) che quelle basate sulla configurazione (come elencate nel Common Configuration Enumeration Project).</t>
  </si>
  <si>
    <t>Correlare i log di sistema con le informazioni ottenute dalle scansioni delle vulnerabilità.</t>
  </si>
  <si>
    <t>Verificare che i log registrino le attività dei sistemi di scanning delle vulnerabilità</t>
  </si>
  <si>
    <t>Verificare nei log la presenza di attacchi pregressi condotti contro target riconosciuto come vulnerabile.</t>
  </si>
  <si>
    <t>Eseguire le scansioni di vulnerabilità in modalità privilegiata, sia localmente, sia da remoto, utilizzando un account dedicato che non deve essere usato per nessun'altra attività di amministrazione.</t>
  </si>
  <si>
    <t>Vincolare l'origine delle scansioni di vulnerabilità a specifiche macchine o indirizzi IP, assicurando che solo il personale autorizzato abbia accesso a tale interfaccia e la utilizzi propriamente.</t>
  </si>
  <si>
    <t>Assicurare che gli strumenti di scansione delle vulnerabilità utilizzati siano regolarmente aggiornati con tutte le più rilevanti vulnerabilità di sicurezza.</t>
  </si>
  <si>
    <t>Registrarsi ad un servizio che fornisca tempestivamente le informazioni sulle nuove minacce e vulnerabilità. Utilizzandole per aggiornare le attività di scansione</t>
  </si>
  <si>
    <t>Installare automaticamente le patch e gli aggiornamenti del software sia per il sistema operativo sia per le applicazioni.</t>
  </si>
  <si>
    <t>Assicurare l'aggiornamento dei sistemi separati dalla rete, in particolare di quelli air-gapped, adottando misure adeguate al loro livello di criticità.</t>
  </si>
  <si>
    <t>Verificare regolarmente che tutte le attività di scansione effettuate con gli account aventi privilegi di amministratore siano state eseguite secondo delle policy predefinite.</t>
  </si>
  <si>
    <t>Verificare che le vulnerabilità emerse dalle scansioni siano state risolte sia per mezzo di patch, o implementando opportune contromisure oppure documentando e accettando un ragionevole rischio.</t>
  </si>
  <si>
    <t>ABSC 7.2</t>
  </si>
  <si>
    <t>Rivedere periodicamente l'accettazione dei rischi di vulnerabilità esistenti per determinare se misure più recenti o successive patch possono essere risolutive o se le condizioni sono cambiate, con la conseguente modifica del livello di rischio.</t>
  </si>
  <si>
    <t>ABSC 8.1</t>
  </si>
  <si>
    <t>Definire un piano di gestione dei rischi che tenga conto dei livelli di gravità delle vulnerabilità , del potenziale impatto e della tipologia degli apparati (e.g. server esposti, server interni, PdL, portatili, etc.).</t>
  </si>
  <si>
    <t>ABSC 8.2</t>
  </si>
  <si>
    <t>Attribuire alle azioni per la risoluzione delle vulnerabilità un livello di priorità in base al rischio associato.  In particolare applicare le patch per le vulnerabilità a partire da quelle più critiche.</t>
  </si>
  <si>
    <t>ABSC 9.1</t>
  </si>
  <si>
    <t>Prevedere, in caso di nuove vulnerabilità, misure alternative se non sono immediatamente disponibili patch o se i tempi di distribuzione non sono compatibili con quelli fissati dall'organizzazione.</t>
  </si>
  <si>
    <t>ABSC 10.1</t>
  </si>
  <si>
    <t>Valutare in un opportuno ambiente di test le patch dei prodotti non standard (es.: quelli sviluppati ad hoc) prima di installarle nei sistemi in esercizio.</t>
  </si>
  <si>
    <t>USO APPROPRIATO DEI PRIVILEGI DI AMMINISTRATORE</t>
  </si>
  <si>
    <t>Limitare i privilegi di amministrazione ai soli utenti che abbiano le competenze adeguate e la necessità operativa di modificare la configurazione dei sistemi.</t>
  </si>
  <si>
    <t>Utilizzare le utenze amministrative solo per effettuare operazioni che ne richiedano i privilegi, registrando ogni accesso effettuato.</t>
  </si>
  <si>
    <t>Assegnare a ciascuna utenza amministrativa solo i privilegi necessari per svolgere le attività previste per essa.</t>
  </si>
  <si>
    <t>Registrare le azioni compiute da un'utenza amministrativa e rilevare ogni anomalia di comportamento.</t>
  </si>
  <si>
    <t>Mantenere l'inventario di tutte le utenze amministrative, garantendo che ciascuna di esse sia debitamente e formalmente autorizzata.</t>
  </si>
  <si>
    <t>Gestire l'inventario delle utenze amministrative attraverso uno strumento automatico che segnali ogni variazione che intervenga.</t>
  </si>
  <si>
    <t>Prima di collegare alla rete un nuovo dispositivo sostituire le credenziali dell'amministratore predefinito con valori coerenti con quelli delle utenze amministrative in uso.</t>
  </si>
  <si>
    <t>Tracciare nei log l'aggiunta o la soppressione di un'utenza amministrativa.</t>
  </si>
  <si>
    <t>Generare un'allerta quando viene aggiunta un'utenza amministrativa.</t>
  </si>
  <si>
    <t>Generare un'allerta quando vengano aumentati i diritti di un'utenza amministrativa.</t>
  </si>
  <si>
    <t>Tracciare nei log i tentativi falliti di accesso con un'utenza amministrativa.</t>
  </si>
  <si>
    <t>Utilizzare sistemi di autenticazione a più fattori per tutti gli accessi amministrativi, inclusi gli accessi di amministrazione di dominio. L'autenticazione a più fattori può utilizzare diverse tecnologie, quali smart card, certificati digitali, one time password (OTP), token, biometria ed altri analoghi sistemi.</t>
  </si>
  <si>
    <t>Quando l'autenticazione a più fattori non è supportata, utilizzare per le utenze amministrative credenziali di elevata robustezza (e.g. almeno 14 caratteri).</t>
  </si>
  <si>
    <t>Impedire che per le utenze amministrative vengano utilizzate credenziali deboli.</t>
  </si>
  <si>
    <t>ABSC 7.3</t>
  </si>
  <si>
    <t>Assicurare che le credenziali delle utenze amministrative vengano sostituite con sufficiente frequenza (password aging).</t>
  </si>
  <si>
    <t>ABSC 7.4</t>
  </si>
  <si>
    <t>Impedire che credenziali già utilizzate possano essere riutilizzate a breve distanza di tempo (password history).</t>
  </si>
  <si>
    <t>ABSC 7.5</t>
  </si>
  <si>
    <t>Assicurare che dopo la modifica delle credenziali trascorra un sufficiente lasso di tempo per poterne effettuare una nuova.</t>
  </si>
  <si>
    <t>ABSC 7.6</t>
  </si>
  <si>
    <t>Assicurare che le stesse credenziali amministrative non possano essere riutilizzate prima di sei mesi.</t>
  </si>
  <si>
    <t>Non consentire l'accesso diretto ai sistemi con le utenze amministrative, obbligando gli amministratori ad accedere con un'utenza normale e successivamente eseguire come utente privilegiato i singoli comandi.</t>
  </si>
  <si>
    <t>Per le operazioni che richiedono privilegi gli amministratori debbono utilizzare macchine dedicate, collocate su una rete logicamente dedicata, isolata rispetto a Internet. Tali macchine non possono essere utilizzate per altre attività.</t>
  </si>
  <si>
    <t>Assicurare la completa distinzione tra utenze privilegiate e non privilegiate degli amministratori, alle quali debbono corrispondere credenziali diverse.</t>
  </si>
  <si>
    <t>ABSC 10.2</t>
  </si>
  <si>
    <t>Tutte le utenze, in particolare quelle amministrative, debbono essere nominative e riconducibili ad una sola persona.</t>
  </si>
  <si>
    <t>ABSC 10.3</t>
  </si>
  <si>
    <t>Le utenze amministrative anonime, quali "root" di UNIX o "Administrator" di Windows, debbono essere utilizzate solo per le situazioni di emergenza e le relative credenziali debbono essere gestite in modo da assicurare l'imputabilità di chi ne fa uso.</t>
  </si>
  <si>
    <t>ABSC 10.4</t>
  </si>
  <si>
    <t>Evitare l'uso di utenze amministrative locali per le macchine quando sono disponibili utenze amministrative di livello più elevato (e.g. dominio).</t>
  </si>
  <si>
    <t>ABSC 11.1</t>
  </si>
  <si>
    <t>Conservare le credenziali amministrative in modo da garantirne disponibilità e riservatezza.</t>
  </si>
  <si>
    <t>ABSC 11.2</t>
  </si>
  <si>
    <t>Se per l'autenticazione si utilizzano certificati digitali, garantire che le chiavi private siano adeguatamente protette.</t>
  </si>
  <si>
    <t>DIFESE CONTRO I MALWARE</t>
  </si>
  <si>
    <t>Installare su tutti i sistemi connessi alla rete locale strumenti atti a rilevare la presenza e bloccare l'esecuzione di malware (antivirus locali). Tali strumenti sono mantenuti aggiornati in modo automatico.</t>
  </si>
  <si>
    <t>Installare su tutti i dispositivi firewall ed IPS personali.</t>
  </si>
  <si>
    <t>Gli eventi rilevati dagli strumenti sono inviati ad un repository centrale (syslog) dove sono stabilmente archiviati.</t>
  </si>
  <si>
    <t>Tutti gli strumenti di cui in ABSC_8.1 sono monitorati e gestiti centralmente. Non è consentito agli utenti alterarne la configurazione.</t>
  </si>
  <si>
    <t>È possibile forzare manualmente dalla console centrale l'aggiornamento dei sistemi anti-malware installati su ciascun dispositivo. La corretta esecuzione dell'aggiornamento è automaticamente verificata e riportata alla console centrale.</t>
  </si>
  <si>
    <t>L'analisi dei potenziali malware è effettuata su di un'infrastruttura dedicata, eventualmente basata sul cloud.</t>
  </si>
  <si>
    <t>Limitare l'uso di dispositivi esterni a quelli necessari per le attività aziendali.</t>
  </si>
  <si>
    <t>Monitorare l'uso e i tentativi di utilizzo di dispositivi esterni.</t>
  </si>
  <si>
    <t>Abilitare le funzioni atte a contrastare lo sfruttamento delle vulnerabilità, quali Data Execution Prevention (DEP), Address Space Layout Randomization (ASLR), virtualizzazione, confinamento, etc. disponibili nel software di base.</t>
  </si>
  <si>
    <t>Installare strumenti aggiuntivi di contrasto allo sfruttamento delle vulnerabilità,  ad esempio quelli forniti come opzione dai produttori di sistemi operativi.</t>
  </si>
  <si>
    <t>Usare strumenti di filtraggio che operano sull'intero flusso del traffico di rete per impedire che il codice malevolo raggiunga gli host.</t>
  </si>
  <si>
    <t>Installare sistemi di analisi avanzata del software sospetto.</t>
  </si>
  <si>
    <t>Monitorare, analizzare ed eventualmente bloccare gli accessi a indirizzi che abbiano una cattiva reputazione.</t>
  </si>
  <si>
    <t>Disattivare l'esecuzione automatica dei contenuti al momento della connessione dei dispositivi removibili.</t>
  </si>
  <si>
    <t>Disattivare l'esecuzione automatica dei contenuti dinamici (e.g. macro) presenti nei file.</t>
  </si>
  <si>
    <t>Disattivare l'apertura automatica dei messaggi di posta elettronica.</t>
  </si>
  <si>
    <t>Disattivare l'anteprima automatica dei contenuti dei file.</t>
  </si>
  <si>
    <t>Eseguire automaticamente una scansione anti-malware dei supporti rimuovibili al momento della loro connessione.</t>
  </si>
  <si>
    <t>Filtrare il contenuto dei messaggi di posta prima che questi raggiungano la casella del destinatario, prevedendo anche l'impiego di strumenti antispam.</t>
  </si>
  <si>
    <t>ABSC 9.2</t>
  </si>
  <si>
    <t>Filtrare il contenuto del traffico web.</t>
  </si>
  <si>
    <t>ABSC 9.3</t>
  </si>
  <si>
    <t>Bloccare nella posta elettronica e nel traffico web i file la cui tipologia non è strettamente necessaria per l'organizzazione ed è potenzialmente pericolosa (e.g. .cab).</t>
  </si>
  <si>
    <t>Utilizzare strumenti anti-malware che sfruttino, oltre alle firme, tecniche di rilevazione basate sulle anomalie di comportamento.</t>
  </si>
  <si>
    <t>Implementare una procedura di risposta agli incidenti che preveda la trasmissione al provider di sicurezza dei campioni di software sospetto per la generazione di firme personalizzate.</t>
  </si>
  <si>
    <t>COPIE DI SICUREZZA</t>
  </si>
  <si>
    <t>Effettuare almeno settimanalmente una copia di sicurezza almeno delle informazioni strettamente necessarie per il completo ripristino del sistema.</t>
  </si>
  <si>
    <t>Per assicurare la capacità di recupero di un sistema dal proprio backup, le procedure di backup devono riguardare il sistema operativo, le applicazioni software e la parte dati.</t>
  </si>
  <si>
    <t>Effettuare backup multipli con strumenti diversi per contrastare possibili malfunzionamenti nella fase di restore.</t>
  </si>
  <si>
    <t>Verificare periodicamente l'utilizzabilità delle copie mediante ripristino di prova.</t>
  </si>
  <si>
    <t>Assicurare la riservatezza delle informazioni contenute nelle copie di sicurezza mediante adeguata protezione fisica dei supporti ovvero mediante cifratura. La codifica effettuata prima della trasmissione consente la remotizzazione del backup anche nel cloud.</t>
  </si>
  <si>
    <t>Assicurarsi che i supporti contenenti almeno una delle copie non siano permanentemente accessibili dal sistema onde evitare che attacchi su questo possano coinvolgere anche tutte le sue copie di sicurezza.</t>
  </si>
  <si>
    <t>PROTEZIONE DEI DATI</t>
  </si>
  <si>
    <t>Effettuare un'analisi dei dati per individuare quelli con particolari requisiti di riservatezza (dati rilevanti) e segnatamente quelli ai quali va applicata la protezione crittografica</t>
  </si>
  <si>
    <t>Utilizzare sistemi di cifratura per i dispositivi portatili e i sistemi che contengono informazioni rilevanti</t>
  </si>
  <si>
    <t>Utilizzare sul perimetro della rete strumenti automatici per bloccare, limitare ovvero monitorare in maniera puntuale, sul traffico uscente dalla propria rete, l'impiego di crittografia non autorizzata o l'accesso a siti che consentano lo scambio e la potenziale esfiltrazione di informazioni.</t>
  </si>
  <si>
    <t>Effettuare periodiche scansioni, attraverso sistemi automatizzati, in grado di rilevare sui server la presenza di specifici "data pattern", significativi per l'Amministrazione, al fine di evidenziare l'esistenza di dati rilevanti in chiaro.</t>
  </si>
  <si>
    <t>Nel caso in cui non sia strettamente necessario l'utilizzo di dispositivi esterni, implementare sistemi/configurazioni che impediscano la scrittura di dati su tali supporti.</t>
  </si>
  <si>
    <t>Utilizzare strumenti software centralizzati atti a gestire il collegamento alle workstation/server dei soli dispositivi esterni autorizzati (in base a numero seriale o altre proprietà univoche) cifrando i relativi dati. Mantenere una lista aggiornata di tali dispositivi.</t>
  </si>
  <si>
    <t>Implementare strumenti DLP (Data Loss Prevention) di rete per monitorare e controllare i flussi di dati all'interno della rete in maniera da evidenziare eventuali anomalie.</t>
  </si>
  <si>
    <t>ABSC 6.2</t>
  </si>
  <si>
    <t>Qualsiasi anomalia rispetto al normale traffico di rete deve essere registrata anche per consentirne l'analisi off line.</t>
  </si>
  <si>
    <t>Monitorare il traffico uscente rilevando le connessioni che usano la crittografia senza che ciò sia previsto.</t>
  </si>
  <si>
    <t>Bloccare il traffico da e verso url presenti in una blacklist.</t>
  </si>
  <si>
    <t>Assicurare che la copia di un file fatta in modo autorizzato mantenga le limitazioni di accesso della sorgente,  ad esempio attraverso sistemi che implementino le regole di controllo degli accessi (e.g. Access Control List) anche quando i dati sono trasferiti al di fuori del loro repository.</t>
  </si>
  <si>
    <t>VALUTAZIONE SULLA COMPLIANCE AI REQUISITU MINIMI SICUREZZA AGID</t>
  </si>
  <si>
    <t>Introduzione al Modello   - Privacy Assessment Tool for ICT in Health (PAST Health)</t>
  </si>
  <si>
    <t>Esistenza Piano di adeguamento alla compliance (obiettivi e output formalmente definiti)</t>
  </si>
  <si>
    <t xml:space="preserve">definiti ma formalizzati solo per 50% dei sistemi </t>
  </si>
  <si>
    <t>Definizione ruoli (chiara definizione responsabili, identidicazione degi amministratori, definizione k-users)</t>
  </si>
  <si>
    <t>utilizzo di medotodologia e strumenti automatizzati per monitoraggio peridodico delle attività</t>
  </si>
  <si>
    <t>Attività di monitoraggio e controllo</t>
  </si>
  <si>
    <t xml:space="preserve">monitoraggio manuale periodico dei principali sistemi </t>
  </si>
  <si>
    <t>skill e risorse adeguate</t>
  </si>
  <si>
    <t>risorse in corso di formazione</t>
  </si>
  <si>
    <t>risorse non preparate e non adeguate</t>
  </si>
  <si>
    <t>copertura superiore al 50% degli utilizzatori</t>
  </si>
  <si>
    <t>Esistenza censimento delle risorse e sistemi in rete</t>
  </si>
  <si>
    <t>RISCHI INTERNI (legate alle modalità di trattamemto)</t>
  </si>
  <si>
    <t>Esistenza e manutenzione Elenco trattamenti</t>
  </si>
  <si>
    <t>RISCHI GESTIONALI (legati al Team ICT)</t>
  </si>
  <si>
    <t>IDM e logging</t>
  </si>
  <si>
    <t>Formazione e change su privacy e sicurezza agli utilizzatori di ICT</t>
  </si>
  <si>
    <t>RISCHI ESTERNI (legati ai Fornitori)</t>
  </si>
  <si>
    <t xml:space="preserve">bassi impatti </t>
  </si>
  <si>
    <t>impatto limitato su alcuni sistemi e servizi</t>
  </si>
  <si>
    <t>modifche non frequenti</t>
  </si>
  <si>
    <t>capacity in fase di valutazione</t>
  </si>
  <si>
    <t>RISCHI E IMPATTI</t>
  </si>
  <si>
    <t>RISCHI/IMPATTI SU PRIVACY E SICUREZZA</t>
  </si>
  <si>
    <t>OWNER</t>
  </si>
  <si>
    <t>sì</t>
  </si>
  <si>
    <t>GESTIONE RISCHI/IMPATTI</t>
  </si>
  <si>
    <t>GESTIONE RISCHI</t>
  </si>
  <si>
    <t>server in cloud</t>
  </si>
  <si>
    <t>La metodologia  AISIS fa riferimento al Modello Vast  dell'European Commission - Directorate Generale for Informatics  adattata alla sanità da Aisis. La metodologia prevede una valutazione multidimensionale della COMPLIANCE sui temi della sicurezza e privacy in sanità, con particolare rifreimento ai requisiti previsti dal nuovo GDPR e dalle linee guida AGID.
Nella prima scheda viene richiesto l'inserimento di una serie di informazioni che evidenziano le motivazioni e il perimetro della rilevazione.
Nelle cinque schede successive vengono valutate le dimensioni coinvolte per la valutazione della compliance al nuovo GDPR: Data Inventory, Valutazione dei Rischi, misure organizzative, misure tecnologiche e misure applicative poste in essere per la compliance al nuovo GDPR. 
Le schede  sono predisposte per accogliere valutazioni sia ex ante  sia  ex post in modo da consentire una valutazione dell'efficacia delle misure introdotte. Nelle prime cinque schede è sufficiente inserire una x nel campo del valore selezionato
Nella sesta scheda viene effettuata una valutazione della campliance ai requisiti minimi di sicurezza  predisposti da AGID per la Pubblica Amministrazione.  Nella scheda i valori ammessi sono 0 se non si soddisfa il requisito, 1 se requisito è Minimo, 2 se requisito è Standard, 3 se il requisito è Alto secondo le indicazioni Agid.
                                                                                                                                                                                                                                                                                                                                                                                                                                                                                                                                                                                                                                                                                                                                                                                                                                                                                                                                                                                                                                                                                                                                                                                                                                                                                                                                                                                                                                                                                                                 Nella settima scheda viene valutata la compliance complessiva del sistema informativo aziendale sia al GDPR sia alle indicazioni AGID attraverso la riproduzione di una scheda  che sintetizza i risultati  ottenuti in una pagina che può costituire un summary report per il team di progetto e per la DIrezione Aziendale. Infine è prevista una specifica valutazione della compliance ai requisiti minimi di sicurezza di Agid</t>
  </si>
  <si>
    <t>L'utilizzo del tool consente di valutare la compliance al modello di gestione Aifsis dell'adeguamento al GDPR e la compliance ai requisiti minimi di sicurezza di Agid che sono obbligatori per la Pubblica Amministrazione. In proposito si richiamano i termini di applicazione che sono: il 31.12 2017 per la compliance delle misure minime di sicurezza Agid e il 25.5.2018 per la compliance al GDPR</t>
  </si>
  <si>
    <t xml:space="preserve">Esistenza documemtazione formale della allocazione fisica del dati sui server </t>
  </si>
  <si>
    <t>Esistenza procedure formalizate di backup per singolo applicativo/Database</t>
  </si>
  <si>
    <t>Esistenza di procedure di gestione delle basi dati (patching, manutenzione..)</t>
  </si>
  <si>
    <t>Rischi legati al quadro delle Risorse e skill disponibili (capacity)</t>
  </si>
  <si>
    <t>Procedure organizzative formalizzate per definizione Titolarità, Co-Titolarità, Nomina Responsabili e Autorizzati</t>
  </si>
  <si>
    <t>Inventario e assessment delle tecnologie in essere</t>
  </si>
  <si>
    <t>Pseudoanonimizzazione e encryption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</si>
</sst>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2"/>
      <color theme="1"/>
      <name val="Calibri"/>
      <family val="2"/>
      <scheme val="minor"/>
    </font>
    <font>
      <sz val="12"/>
      <color theme="1"/>
      <name val="Calibri"/>
      <family val="2"/>
      <scheme val="minor"/>
    </font>
    <font>
      <b/>
      <sz val="12"/>
      <color theme="1"/>
      <name val="Calibri"/>
      <family val="2"/>
      <scheme val="minor"/>
    </font>
    <font>
      <u/>
      <sz val="12"/>
      <color theme="11"/>
      <name val="Calibri"/>
      <family val="2"/>
      <scheme val="minor"/>
    </font>
    <font>
      <sz val="8"/>
      <name val="Calibri"/>
      <family val="2"/>
      <scheme val="minor"/>
    </font>
    <font>
      <u/>
      <sz val="12"/>
      <color theme="10"/>
      <name val="Calibri"/>
      <family val="2"/>
      <scheme val="minor"/>
    </font>
    <font>
      <b/>
      <sz val="11"/>
      <color theme="0"/>
      <name val="Calibri"/>
      <family val="2"/>
      <scheme val="minor"/>
    </font>
    <font>
      <b/>
      <sz val="20"/>
      <color rgb="FF333333"/>
      <name val="Calibri"/>
      <family val="2"/>
      <scheme val="minor"/>
    </font>
    <font>
      <b/>
      <sz val="12"/>
      <color rgb="FF333333"/>
      <name val="Calibri"/>
      <family val="2"/>
      <scheme val="minor"/>
    </font>
    <font>
      <sz val="12"/>
      <color rgb="FF333333"/>
      <name val="Calibri"/>
      <family val="2"/>
      <scheme val="minor"/>
    </font>
    <font>
      <b/>
      <sz val="18"/>
      <color rgb="FF333333"/>
      <name val="Calibri"/>
      <family val="2"/>
      <scheme val="minor"/>
    </font>
    <font>
      <b/>
      <sz val="16"/>
      <color rgb="FF333333"/>
      <name val="Calibri"/>
      <family val="2"/>
      <scheme val="minor"/>
    </font>
    <font>
      <sz val="10"/>
      <color rgb="FF333333"/>
      <name val="Calibri"/>
      <family val="2"/>
      <scheme val="minor"/>
    </font>
    <font>
      <b/>
      <sz val="12"/>
      <color theme="0"/>
      <name val="Calibri"/>
      <family val="2"/>
      <scheme val="minor"/>
    </font>
    <font>
      <b/>
      <sz val="14"/>
      <color rgb="FF333333"/>
      <name val="Calibri"/>
      <family val="2"/>
      <scheme val="minor"/>
    </font>
    <font>
      <sz val="14"/>
      <color rgb="FF333333"/>
      <name val="Calibri"/>
      <family val="2"/>
      <scheme val="minor"/>
    </font>
    <font>
      <sz val="12"/>
      <color theme="0"/>
      <name val="Calibri"/>
      <family val="2"/>
      <scheme val="minor"/>
    </font>
    <font>
      <b/>
      <i/>
      <sz val="11"/>
      <color rgb="FF333333"/>
      <name val="Calibri"/>
      <family val="2"/>
      <scheme val="minor"/>
    </font>
    <font>
      <b/>
      <i/>
      <sz val="12"/>
      <color rgb="FF333333"/>
      <name val="Calibri"/>
      <family val="2"/>
      <scheme val="minor"/>
    </font>
    <font>
      <b/>
      <sz val="11"/>
      <color theme="1"/>
      <name val="Calibri"/>
      <scheme val="minor"/>
    </font>
    <font>
      <sz val="11"/>
      <color theme="1"/>
      <name val="Calibri"/>
      <scheme val="minor"/>
    </font>
  </fonts>
  <fills count="1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B8CCE4"/>
        <bgColor rgb="FF000000"/>
      </patternFill>
    </fill>
    <fill>
      <patternFill patternType="solid">
        <fgColor rgb="FF0070C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C000"/>
        <bgColor indexed="64"/>
      </patternFill>
    </fill>
  </fills>
  <borders count="4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ck">
        <color theme="1" tint="0.499984740745262"/>
      </right>
      <top/>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thick">
        <color theme="1" tint="0.499984740745262"/>
      </left>
      <right style="thick">
        <color theme="1" tint="0.499984740745262"/>
      </right>
      <top style="thick">
        <color theme="1" tint="0.499984740745262"/>
      </top>
      <bottom style="thin">
        <color theme="1" tint="0.499984740745262"/>
      </bottom>
      <diagonal/>
    </border>
    <border>
      <left style="thick">
        <color theme="1" tint="0.499984740745262"/>
      </left>
      <right style="thick">
        <color theme="1" tint="0.499984740745262"/>
      </right>
      <top style="thin">
        <color theme="1" tint="0.499984740745262"/>
      </top>
      <bottom style="thick">
        <color theme="1" tint="0.499984740745262"/>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thin">
        <color auto="1"/>
      </bottom>
      <diagonal/>
    </border>
  </borders>
  <cellStyleXfs count="64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5" borderId="0" applyNumberFormat="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cellStyleXfs>
  <cellXfs count="185">
    <xf numFmtId="0" fontId="0" fillId="0" borderId="0" xfId="0"/>
    <xf numFmtId="0" fontId="2" fillId="0" borderId="0" xfId="0" applyFont="1"/>
    <xf numFmtId="0" fontId="0" fillId="0" borderId="0" xfId="0" applyBorder="1"/>
    <xf numFmtId="0" fontId="0" fillId="0" borderId="0" xfId="0" applyBorder="1" applyAlignment="1">
      <alignment horizontal="center"/>
    </xf>
    <xf numFmtId="0" fontId="0" fillId="0" borderId="2" xfId="0" applyBorder="1" applyAlignment="1">
      <alignment horizontal="center"/>
    </xf>
    <xf numFmtId="0" fontId="2" fillId="0" borderId="1" xfId="0" applyFont="1" applyBorder="1"/>
    <xf numFmtId="0" fontId="0" fillId="0" borderId="3" xfId="0" applyBorder="1" applyAlignment="1">
      <alignment horizontal="center"/>
    </xf>
    <xf numFmtId="0" fontId="7" fillId="3" borderId="0" xfId="0" applyFont="1" applyFill="1" applyAlignment="1"/>
    <xf numFmtId="0" fontId="0" fillId="3" borderId="0" xfId="0" applyFill="1"/>
    <xf numFmtId="0" fontId="9" fillId="3" borderId="0" xfId="0" applyFont="1" applyFill="1" applyAlignment="1">
      <alignment vertical="top" wrapText="1"/>
    </xf>
    <xf numFmtId="0" fontId="2" fillId="3" borderId="0" xfId="0" applyFont="1" applyFill="1"/>
    <xf numFmtId="0" fontId="0" fillId="3" borderId="0" xfId="0" applyFill="1" applyAlignment="1">
      <alignment horizontal="left" vertical="center"/>
    </xf>
    <xf numFmtId="0" fontId="9" fillId="0" borderId="0" xfId="0" applyFont="1"/>
    <xf numFmtId="0" fontId="9" fillId="3" borderId="0" xfId="0" applyFont="1" applyFill="1"/>
    <xf numFmtId="0" fontId="8" fillId="3" borderId="0" xfId="0" applyFont="1" applyFill="1"/>
    <xf numFmtId="0" fontId="12" fillId="3" borderId="0" xfId="0" applyFont="1" applyFill="1" applyAlignment="1">
      <alignment vertical="center" textRotation="255" wrapText="1"/>
    </xf>
    <xf numFmtId="0" fontId="9" fillId="3" borderId="0" xfId="0" applyFont="1" applyFill="1" applyAlignment="1">
      <alignment vertical="center" wrapText="1"/>
    </xf>
    <xf numFmtId="0" fontId="9" fillId="3" borderId="0" xfId="0" applyFont="1" applyFill="1" applyAlignment="1">
      <alignment vertical="center"/>
    </xf>
    <xf numFmtId="0" fontId="9" fillId="8" borderId="0" xfId="0" applyFont="1" applyFill="1" applyBorder="1"/>
    <xf numFmtId="0" fontId="9" fillId="8" borderId="20" xfId="0" applyFont="1" applyFill="1" applyBorder="1"/>
    <xf numFmtId="0" fontId="9" fillId="8" borderId="21" xfId="0" applyFont="1" applyFill="1" applyBorder="1"/>
    <xf numFmtId="0" fontId="9" fillId="8" borderId="23" xfId="0" applyFont="1" applyFill="1" applyBorder="1"/>
    <xf numFmtId="0" fontId="9" fillId="8" borderId="25" xfId="0" applyFont="1" applyFill="1" applyBorder="1"/>
    <xf numFmtId="0" fontId="9" fillId="8" borderId="26" xfId="0" applyFont="1" applyFill="1" applyBorder="1"/>
    <xf numFmtId="0" fontId="9" fillId="8" borderId="19" xfId="0" applyFont="1" applyFill="1" applyBorder="1"/>
    <xf numFmtId="0" fontId="9" fillId="8" borderId="22" xfId="0" applyFont="1" applyFill="1" applyBorder="1"/>
    <xf numFmtId="0" fontId="9" fillId="8" borderId="24" xfId="0" applyFont="1" applyFill="1" applyBorder="1"/>
    <xf numFmtId="0" fontId="8" fillId="8" borderId="27" xfId="0" applyFont="1" applyFill="1" applyBorder="1" applyAlignment="1">
      <alignment horizontal="right" vertical="center"/>
    </xf>
    <xf numFmtId="0" fontId="8" fillId="8" borderId="28" xfId="0" applyFont="1" applyFill="1" applyBorder="1" applyAlignment="1">
      <alignment horizontal="right" vertical="center"/>
    </xf>
    <xf numFmtId="0" fontId="8" fillId="8" borderId="29" xfId="0" applyFont="1" applyFill="1" applyBorder="1" applyAlignment="1">
      <alignment horizontal="right" vertical="center"/>
    </xf>
    <xf numFmtId="0" fontId="9" fillId="7" borderId="18" xfId="0" applyFont="1" applyFill="1" applyBorder="1" applyAlignment="1">
      <alignment horizontal="left" vertical="center"/>
    </xf>
    <xf numFmtId="0" fontId="8" fillId="8" borderId="22" xfId="0" applyFont="1" applyFill="1" applyBorder="1" applyAlignment="1">
      <alignment horizontal="right" vertical="center"/>
    </xf>
    <xf numFmtId="0" fontId="9" fillId="8" borderId="30" xfId="0" applyFont="1" applyFill="1" applyBorder="1" applyAlignment="1">
      <alignment horizontal="left" vertical="center"/>
    </xf>
    <xf numFmtId="0" fontId="10" fillId="6" borderId="31" xfId="0" applyFont="1" applyFill="1" applyBorder="1" applyAlignment="1">
      <alignment vertical="center"/>
    </xf>
    <xf numFmtId="0" fontId="11" fillId="6" borderId="30" xfId="0" applyFont="1" applyFill="1" applyBorder="1" applyAlignment="1">
      <alignment vertical="center"/>
    </xf>
    <xf numFmtId="0" fontId="9" fillId="6" borderId="30" xfId="0" applyFont="1" applyFill="1" applyBorder="1" applyAlignment="1">
      <alignment vertical="center"/>
    </xf>
    <xf numFmtId="0" fontId="8" fillId="6" borderId="30" xfId="0" applyFont="1" applyFill="1" applyBorder="1" applyAlignment="1">
      <alignment vertical="center"/>
    </xf>
    <xf numFmtId="0" fontId="9" fillId="6" borderId="32" xfId="0" applyFont="1" applyFill="1" applyBorder="1" applyAlignment="1">
      <alignment vertical="center"/>
    </xf>
    <xf numFmtId="0" fontId="9" fillId="4" borderId="31" xfId="0" applyFont="1" applyFill="1" applyBorder="1" applyAlignment="1">
      <alignment vertical="center" wrapText="1"/>
    </xf>
    <xf numFmtId="0" fontId="9" fillId="4" borderId="30" xfId="0" applyFont="1" applyFill="1" applyBorder="1" applyAlignment="1">
      <alignment vertical="center" wrapText="1"/>
    </xf>
    <xf numFmtId="0" fontId="9" fillId="4" borderId="32" xfId="0" applyFont="1" applyFill="1" applyBorder="1" applyAlignment="1">
      <alignment vertical="center" wrapText="1"/>
    </xf>
    <xf numFmtId="0" fontId="9" fillId="7" borderId="35" xfId="0" applyFont="1" applyFill="1" applyBorder="1" applyAlignment="1">
      <alignment horizontal="left" vertical="center"/>
    </xf>
    <xf numFmtId="0" fontId="8" fillId="7" borderId="18" xfId="0" applyFont="1" applyFill="1" applyBorder="1" applyAlignment="1">
      <alignment horizontal="center" vertical="center"/>
    </xf>
    <xf numFmtId="0" fontId="9" fillId="0" borderId="0" xfId="0" applyFont="1" applyFill="1"/>
    <xf numFmtId="0" fontId="11" fillId="0" borderId="0" xfId="0" applyFont="1" applyFill="1"/>
    <xf numFmtId="0" fontId="8" fillId="0" borderId="0" xfId="0" applyFont="1" applyFill="1" applyAlignment="1">
      <alignment horizontal="center"/>
    </xf>
    <xf numFmtId="0" fontId="9" fillId="0" borderId="0" xfId="0" applyFont="1" applyFill="1" applyAlignment="1">
      <alignment horizontal="center"/>
    </xf>
    <xf numFmtId="0" fontId="14" fillId="0" borderId="0" xfId="0" applyFont="1" applyAlignment="1">
      <alignment horizontal="center"/>
    </xf>
    <xf numFmtId="0" fontId="11" fillId="0" borderId="0" xfId="0" applyFont="1" applyAlignment="1">
      <alignment horizontal="center"/>
    </xf>
    <xf numFmtId="0" fontId="8" fillId="0" borderId="0" xfId="0" applyFont="1" applyAlignment="1">
      <alignment horizontal="center"/>
    </xf>
    <xf numFmtId="0" fontId="9" fillId="0" borderId="0" xfId="0" applyFont="1" applyBorder="1"/>
    <xf numFmtId="0" fontId="9" fillId="0" borderId="0" xfId="0" applyFont="1" applyFill="1" applyBorder="1"/>
    <xf numFmtId="0" fontId="9" fillId="0" borderId="0" xfId="0" applyFont="1" applyBorder="1" applyAlignment="1">
      <alignment wrapText="1"/>
    </xf>
    <xf numFmtId="0" fontId="9" fillId="0" borderId="0" xfId="0" applyFont="1" applyFill="1" applyBorder="1" applyAlignment="1">
      <alignment wrapText="1"/>
    </xf>
    <xf numFmtId="0" fontId="9" fillId="0" borderId="0" xfId="0" applyFont="1" applyAlignment="1">
      <alignment horizontal="center"/>
    </xf>
    <xf numFmtId="0" fontId="16" fillId="11" borderId="31" xfId="0" applyFont="1" applyFill="1" applyBorder="1"/>
    <xf numFmtId="0" fontId="13" fillId="11" borderId="30" xfId="0" applyFont="1" applyFill="1" applyBorder="1"/>
    <xf numFmtId="0" fontId="16" fillId="11" borderId="30" xfId="0" applyFont="1" applyFill="1" applyBorder="1" applyAlignment="1">
      <alignment horizontal="center"/>
    </xf>
    <xf numFmtId="0" fontId="16" fillId="11" borderId="32" xfId="0" applyFont="1" applyFill="1" applyBorder="1"/>
    <xf numFmtId="0" fontId="9" fillId="7" borderId="33" xfId="0" applyFont="1" applyFill="1" applyBorder="1" applyAlignment="1">
      <alignment horizontal="left" vertical="center"/>
    </xf>
    <xf numFmtId="0" fontId="8" fillId="2" borderId="27" xfId="0" applyFont="1" applyFill="1" applyBorder="1" applyAlignment="1">
      <alignment horizontal="center" vertical="center"/>
    </xf>
    <xf numFmtId="0" fontId="8" fillId="2" borderId="18" xfId="0" applyFont="1" applyFill="1" applyBorder="1" applyAlignment="1">
      <alignment vertical="center" wrapText="1"/>
    </xf>
    <xf numFmtId="0" fontId="9" fillId="2" borderId="18" xfId="0" applyFont="1" applyFill="1" applyBorder="1" applyAlignment="1">
      <alignment horizontal="left" vertical="center"/>
    </xf>
    <xf numFmtId="0" fontId="17" fillId="2" borderId="33" xfId="0" applyFont="1" applyFill="1" applyBorder="1" applyAlignment="1">
      <alignment horizontal="right" vertical="center" wrapText="1"/>
    </xf>
    <xf numFmtId="0" fontId="17" fillId="2" borderId="35" xfId="0" applyFont="1" applyFill="1" applyBorder="1" applyAlignment="1">
      <alignment horizontal="right" vertical="center" wrapText="1"/>
    </xf>
    <xf numFmtId="0" fontId="9" fillId="2" borderId="18" xfId="0" applyFont="1" applyFill="1" applyBorder="1" applyAlignment="1">
      <alignment horizontal="left" vertical="center" wrapText="1"/>
    </xf>
    <xf numFmtId="0" fontId="8" fillId="2" borderId="18" xfId="0" applyFont="1" applyFill="1" applyBorder="1" applyAlignment="1">
      <alignment horizontal="center" wrapText="1"/>
    </xf>
    <xf numFmtId="0" fontId="8" fillId="2" borderId="27" xfId="0" applyFont="1" applyFill="1" applyBorder="1" applyAlignment="1">
      <alignment vertical="center" wrapText="1"/>
    </xf>
    <xf numFmtId="0" fontId="8" fillId="2" borderId="29" xfId="0" applyFont="1" applyFill="1" applyBorder="1" applyAlignment="1">
      <alignment vertical="center" wrapText="1"/>
    </xf>
    <xf numFmtId="0" fontId="8" fillId="2" borderId="24" xfId="0" applyFont="1" applyFill="1" applyBorder="1" applyAlignment="1">
      <alignment vertical="center" wrapText="1"/>
    </xf>
    <xf numFmtId="0" fontId="9" fillId="7" borderId="32" xfId="0" applyFont="1" applyFill="1" applyBorder="1" applyAlignment="1">
      <alignment horizontal="left" vertical="center"/>
    </xf>
    <xf numFmtId="0" fontId="8" fillId="2" borderId="27" xfId="0" applyFont="1" applyFill="1" applyBorder="1" applyAlignment="1">
      <alignment horizontal="center" wrapText="1"/>
    </xf>
    <xf numFmtId="0" fontId="8" fillId="2" borderId="29" xfId="0" applyFont="1" applyFill="1" applyBorder="1" applyAlignment="1">
      <alignment horizontal="center" wrapText="1"/>
    </xf>
    <xf numFmtId="0" fontId="8" fillId="7" borderId="9" xfId="0" applyFont="1" applyFill="1" applyBorder="1" applyAlignment="1">
      <alignment horizontal="center" vertical="center"/>
    </xf>
    <xf numFmtId="0" fontId="17" fillId="2" borderId="36" xfId="0" applyFont="1" applyFill="1" applyBorder="1" applyAlignment="1">
      <alignment horizontal="right" vertical="center" wrapText="1"/>
    </xf>
    <xf numFmtId="0" fontId="17" fillId="2" borderId="37" xfId="0" applyFont="1" applyFill="1" applyBorder="1" applyAlignment="1">
      <alignment horizontal="right" vertical="center" wrapText="1"/>
    </xf>
    <xf numFmtId="0" fontId="9" fillId="7" borderId="38" xfId="0" applyFont="1" applyFill="1" applyBorder="1" applyAlignment="1">
      <alignment horizontal="left" vertical="center"/>
    </xf>
    <xf numFmtId="0" fontId="9" fillId="7" borderId="39" xfId="0" applyFont="1" applyFill="1" applyBorder="1" applyAlignment="1">
      <alignment horizontal="left" vertical="center"/>
    </xf>
    <xf numFmtId="0" fontId="8" fillId="7" borderId="40" xfId="0" applyFont="1" applyFill="1" applyBorder="1" applyAlignment="1">
      <alignment horizontal="center" vertical="center"/>
    </xf>
    <xf numFmtId="0" fontId="8" fillId="7" borderId="41" xfId="0" applyFont="1" applyFill="1" applyBorder="1" applyAlignment="1">
      <alignment horizontal="center" vertical="center"/>
    </xf>
    <xf numFmtId="0" fontId="9" fillId="3" borderId="0" xfId="0" applyFont="1" applyFill="1" applyBorder="1"/>
    <xf numFmtId="0" fontId="9" fillId="3" borderId="14" xfId="0" applyFont="1" applyFill="1" applyBorder="1"/>
    <xf numFmtId="0" fontId="9" fillId="3" borderId="13" xfId="0" applyFont="1" applyFill="1" applyBorder="1"/>
    <xf numFmtId="0" fontId="9" fillId="3" borderId="16" xfId="0" applyFont="1" applyFill="1" applyBorder="1"/>
    <xf numFmtId="0" fontId="9" fillId="3" borderId="17" xfId="0" applyFont="1" applyFill="1" applyBorder="1"/>
    <xf numFmtId="0" fontId="9" fillId="3" borderId="10" xfId="0" applyFont="1" applyFill="1" applyBorder="1"/>
    <xf numFmtId="0" fontId="9" fillId="3" borderId="11" xfId="0" applyFont="1" applyFill="1" applyBorder="1"/>
    <xf numFmtId="0" fontId="9" fillId="3" borderId="12" xfId="0" applyFont="1" applyFill="1" applyBorder="1"/>
    <xf numFmtId="0" fontId="8" fillId="3" borderId="13" xfId="0" applyFont="1" applyFill="1" applyBorder="1"/>
    <xf numFmtId="0" fontId="8" fillId="3" borderId="0" xfId="0" applyFont="1" applyFill="1" applyBorder="1"/>
    <xf numFmtId="0" fontId="9" fillId="3" borderId="14" xfId="0" applyFont="1" applyFill="1" applyBorder="1" applyAlignment="1">
      <alignment vertical="center"/>
    </xf>
    <xf numFmtId="0" fontId="14" fillId="3" borderId="0" xfId="0" applyFont="1" applyFill="1" applyBorder="1" applyAlignment="1">
      <alignment horizontal="right"/>
    </xf>
    <xf numFmtId="0" fontId="18" fillId="3" borderId="0" xfId="0" applyFont="1" applyFill="1" applyBorder="1" applyAlignment="1">
      <alignment horizontal="center"/>
    </xf>
    <xf numFmtId="0" fontId="9" fillId="3" borderId="0" xfId="0" applyFont="1" applyFill="1" applyBorder="1" applyAlignment="1">
      <alignment horizontal="right"/>
    </xf>
    <xf numFmtId="0" fontId="12" fillId="3" borderId="0" xfId="0" applyFont="1" applyFill="1" applyBorder="1"/>
    <xf numFmtId="0" fontId="9" fillId="3" borderId="15" xfId="0" applyFont="1" applyFill="1" applyBorder="1"/>
    <xf numFmtId="0" fontId="14" fillId="3" borderId="19" xfId="0" applyFont="1" applyFill="1" applyBorder="1"/>
    <xf numFmtId="0" fontId="9" fillId="3" borderId="20" xfId="0" applyFont="1" applyFill="1" applyBorder="1"/>
    <xf numFmtId="0" fontId="9" fillId="3" borderId="21" xfId="0" applyFont="1" applyFill="1" applyBorder="1"/>
    <xf numFmtId="14" fontId="9" fillId="7" borderId="33" xfId="0" applyNumberFormat="1" applyFont="1" applyFill="1" applyBorder="1" applyAlignment="1" applyProtection="1">
      <alignment horizontal="left" vertical="center"/>
      <protection locked="0"/>
    </xf>
    <xf numFmtId="14" fontId="9" fillId="7" borderId="34" xfId="0" applyNumberFormat="1" applyFont="1" applyFill="1" applyBorder="1" applyAlignment="1" applyProtection="1">
      <alignment horizontal="left" vertical="center"/>
      <protection locked="0"/>
    </xf>
    <xf numFmtId="0" fontId="9" fillId="7" borderId="34" xfId="0" applyFont="1" applyFill="1" applyBorder="1" applyAlignment="1" applyProtection="1">
      <alignment horizontal="left" vertical="center"/>
      <protection locked="0"/>
    </xf>
    <xf numFmtId="0" fontId="9" fillId="7" borderId="35" xfId="0" applyFont="1" applyFill="1" applyBorder="1" applyAlignment="1" applyProtection="1">
      <alignment horizontal="left" vertical="center"/>
      <protection locked="0"/>
    </xf>
    <xf numFmtId="0" fontId="8" fillId="2" borderId="28" xfId="0" applyFont="1" applyFill="1" applyBorder="1" applyAlignment="1">
      <alignment horizontal="center"/>
    </xf>
    <xf numFmtId="0" fontId="8" fillId="2" borderId="29" xfId="0" applyFont="1" applyFill="1" applyBorder="1" applyAlignment="1">
      <alignment horizontal="center"/>
    </xf>
    <xf numFmtId="0" fontId="8" fillId="12" borderId="42" xfId="0" applyFont="1" applyFill="1" applyBorder="1" applyAlignment="1">
      <alignment horizontal="center" wrapText="1"/>
    </xf>
    <xf numFmtId="0" fontId="8" fillId="12" borderId="43" xfId="0" applyFont="1" applyFill="1" applyBorder="1" applyAlignment="1">
      <alignment horizontal="center" wrapText="1"/>
    </xf>
    <xf numFmtId="0" fontId="20" fillId="0" borderId="44" xfId="0" applyFont="1" applyBorder="1" applyAlignment="1">
      <alignment horizontal="center" vertical="center" wrapText="1"/>
    </xf>
    <xf numFmtId="0" fontId="0" fillId="0" borderId="44" xfId="0" applyBorder="1"/>
    <xf numFmtId="0" fontId="20" fillId="0" borderId="0" xfId="0" applyFont="1" applyBorder="1" applyAlignment="1">
      <alignment horizontal="center" vertical="center" wrapText="1"/>
    </xf>
    <xf numFmtId="0" fontId="0" fillId="0" borderId="0" xfId="0" applyAlignment="1">
      <alignment horizontal="center"/>
    </xf>
    <xf numFmtId="0" fontId="11" fillId="3" borderId="0" xfId="0" applyFont="1" applyFill="1" applyBorder="1" applyAlignment="1">
      <alignment horizontal="center" vertical="center"/>
    </xf>
    <xf numFmtId="14" fontId="9" fillId="3" borderId="0" xfId="0" applyNumberFormat="1" applyFont="1" applyFill="1" applyBorder="1" applyAlignment="1">
      <alignment horizontal="center"/>
    </xf>
    <xf numFmtId="0" fontId="9" fillId="3" borderId="0" xfId="0" applyFont="1" applyFill="1" applyBorder="1" applyAlignment="1">
      <alignment horizontal="center"/>
    </xf>
    <xf numFmtId="0" fontId="14" fillId="3" borderId="0" xfId="0" applyFont="1" applyFill="1" applyBorder="1" applyAlignment="1">
      <alignment horizontal="left"/>
    </xf>
    <xf numFmtId="0" fontId="8" fillId="3" borderId="1" xfId="0" applyFont="1" applyFill="1" applyBorder="1"/>
    <xf numFmtId="0" fontId="8" fillId="3" borderId="2" xfId="0" applyFont="1" applyFill="1" applyBorder="1"/>
    <xf numFmtId="0" fontId="8" fillId="3" borderId="3" xfId="0" applyFont="1" applyFill="1" applyBorder="1"/>
    <xf numFmtId="0" fontId="14" fillId="3" borderId="4" xfId="0" applyFont="1" applyFill="1" applyBorder="1" applyAlignment="1">
      <alignment horizontal="right"/>
    </xf>
    <xf numFmtId="0" fontId="9" fillId="3" borderId="5" xfId="0" applyFont="1" applyFill="1" applyBorder="1"/>
    <xf numFmtId="0" fontId="8" fillId="3" borderId="6" xfId="0" applyFont="1" applyFill="1" applyBorder="1"/>
    <xf numFmtId="0" fontId="9" fillId="3" borderId="7" xfId="0" applyFont="1" applyFill="1" applyBorder="1"/>
    <xf numFmtId="0" fontId="9" fillId="3" borderId="8" xfId="0" applyFont="1" applyFill="1" applyBorder="1"/>
    <xf numFmtId="0" fontId="2" fillId="13" borderId="46" xfId="0" applyFont="1" applyFill="1" applyBorder="1" applyAlignment="1">
      <alignment horizontal="center" vertical="center"/>
    </xf>
    <xf numFmtId="0" fontId="20" fillId="13" borderId="44"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2" fillId="13" borderId="45" xfId="0" applyFont="1" applyFill="1" applyBorder="1" applyAlignment="1">
      <alignment horizontal="center" vertical="center"/>
    </xf>
    <xf numFmtId="0" fontId="0" fillId="15" borderId="44" xfId="0" applyFill="1" applyBorder="1" applyAlignment="1">
      <alignment horizontal="center"/>
    </xf>
    <xf numFmtId="0" fontId="20" fillId="15" borderId="44"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20" fillId="15" borderId="8" xfId="0" applyFont="1" applyFill="1" applyBorder="1" applyAlignment="1">
      <alignment vertical="center" wrapText="1"/>
    </xf>
    <xf numFmtId="2" fontId="0" fillId="0" borderId="0" xfId="0" applyNumberFormat="1" applyBorder="1" applyAlignment="1">
      <alignment horizontal="center"/>
    </xf>
    <xf numFmtId="2" fontId="0" fillId="0" borderId="5" xfId="0" applyNumberFormat="1" applyBorder="1" applyAlignment="1">
      <alignment horizontal="center"/>
    </xf>
    <xf numFmtId="164" fontId="0" fillId="0" borderId="0" xfId="0" applyNumberFormat="1" applyAlignment="1">
      <alignment horizontal="center"/>
    </xf>
    <xf numFmtId="0" fontId="2" fillId="14" borderId="0" xfId="0" applyFont="1" applyFill="1"/>
    <xf numFmtId="0" fontId="0" fillId="14" borderId="0" xfId="0" applyFill="1" applyAlignment="1">
      <alignment horizontal="center" wrapText="1"/>
    </xf>
    <xf numFmtId="0" fontId="0" fillId="13" borderId="4" xfId="0" applyFill="1" applyBorder="1"/>
    <xf numFmtId="0" fontId="0" fillId="16" borderId="4" xfId="0" applyFill="1" applyBorder="1"/>
    <xf numFmtId="0" fontId="20" fillId="0" borderId="44"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11" fillId="3" borderId="0" xfId="0" applyFont="1" applyFill="1" applyBorder="1" applyAlignment="1">
      <alignment horizontal="left" vertical="center" wrapText="1"/>
    </xf>
    <xf numFmtId="0" fontId="6" fillId="9" borderId="27" xfId="0" applyFont="1" applyFill="1" applyBorder="1" applyAlignment="1">
      <alignment vertical="center" textRotation="255" wrapText="1"/>
    </xf>
    <xf numFmtId="0" fontId="6" fillId="9" borderId="28" xfId="0" applyFont="1" applyFill="1" applyBorder="1" applyAlignment="1">
      <alignment vertical="center" textRotation="255" wrapText="1"/>
    </xf>
    <xf numFmtId="0" fontId="6" fillId="9" borderId="29" xfId="0" applyFont="1" applyFill="1" applyBorder="1" applyAlignment="1">
      <alignment vertical="center" textRotation="255" wrapText="1"/>
    </xf>
    <xf numFmtId="0" fontId="6" fillId="10" borderId="27" xfId="0" applyFont="1" applyFill="1" applyBorder="1" applyAlignment="1">
      <alignment vertical="center" textRotation="255" wrapText="1"/>
    </xf>
    <xf numFmtId="0" fontId="6" fillId="10" borderId="28" xfId="0" applyFont="1" applyFill="1" applyBorder="1" applyAlignment="1">
      <alignment vertical="center" textRotation="255" wrapText="1"/>
    </xf>
    <xf numFmtId="0" fontId="6" fillId="10" borderId="29" xfId="0" applyFont="1" applyFill="1" applyBorder="1" applyAlignment="1">
      <alignment vertical="center" textRotation="255" wrapText="1"/>
    </xf>
    <xf numFmtId="0" fontId="9" fillId="2" borderId="29" xfId="0" applyFont="1" applyFill="1" applyBorder="1" applyAlignment="1">
      <alignment horizontal="center"/>
    </xf>
    <xf numFmtId="0" fontId="9" fillId="2" borderId="18" xfId="0" applyFont="1" applyFill="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2" borderId="27" xfId="0" applyFont="1" applyFill="1" applyBorder="1" applyAlignment="1">
      <alignment horizontal="center" vertical="center"/>
    </xf>
    <xf numFmtId="0" fontId="0" fillId="0" borderId="29" xfId="0" applyBorder="1" applyAlignment="1">
      <alignment horizontal="center" vertical="center"/>
    </xf>
    <xf numFmtId="0" fontId="8" fillId="2" borderId="28" xfId="0" applyFont="1" applyFill="1" applyBorder="1" applyAlignment="1">
      <alignment horizontal="center"/>
    </xf>
    <xf numFmtId="0" fontId="8" fillId="2" borderId="29" xfId="0" applyFont="1" applyFill="1" applyBorder="1" applyAlignment="1">
      <alignment horizontal="center"/>
    </xf>
    <xf numFmtId="0" fontId="14" fillId="3" borderId="0" xfId="0" applyFont="1" applyFill="1" applyBorder="1" applyAlignment="1">
      <alignment horizontal="center" vertical="center"/>
    </xf>
    <xf numFmtId="49" fontId="9" fillId="3" borderId="22" xfId="0" applyNumberFormat="1" applyFont="1" applyFill="1" applyBorder="1" applyAlignment="1">
      <alignment vertical="center" wrapText="1"/>
    </xf>
    <xf numFmtId="0" fontId="9" fillId="3" borderId="0" xfId="0" applyFont="1" applyFill="1" applyBorder="1" applyAlignment="1">
      <alignment vertical="center" wrapText="1"/>
    </xf>
    <xf numFmtId="0" fontId="9" fillId="3" borderId="23" xfId="0" applyFont="1" applyFill="1" applyBorder="1" applyAlignment="1"/>
    <xf numFmtId="0" fontId="9" fillId="3" borderId="22" xfId="0" applyFont="1" applyFill="1" applyBorder="1" applyAlignment="1">
      <alignment vertical="center" wrapText="1"/>
    </xf>
    <xf numFmtId="0" fontId="9" fillId="3" borderId="22" xfId="0" applyFont="1" applyFill="1" applyBorder="1" applyAlignment="1"/>
    <xf numFmtId="0" fontId="9" fillId="3" borderId="0" xfId="0" applyFont="1" applyFill="1" applyBorder="1" applyAlignment="1"/>
    <xf numFmtId="0" fontId="9" fillId="3" borderId="24" xfId="0" applyFont="1" applyFill="1" applyBorder="1" applyAlignment="1"/>
    <xf numFmtId="0" fontId="9" fillId="3" borderId="25" xfId="0" applyFont="1" applyFill="1" applyBorder="1" applyAlignment="1"/>
    <xf numFmtId="0" fontId="9" fillId="3" borderId="26" xfId="0" applyFont="1" applyFill="1" applyBorder="1" applyAlignment="1"/>
    <xf numFmtId="0" fontId="11" fillId="3" borderId="31"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1" xfId="0" applyFont="1" applyFill="1" applyBorder="1" applyAlignment="1">
      <alignment horizontal="left"/>
    </xf>
    <xf numFmtId="0" fontId="11" fillId="3" borderId="30" xfId="0" applyFont="1" applyFill="1" applyBorder="1" applyAlignment="1">
      <alignment horizontal="left"/>
    </xf>
    <xf numFmtId="0" fontId="11" fillId="3" borderId="32" xfId="0" applyFont="1" applyFill="1" applyBorder="1" applyAlignment="1">
      <alignment horizontal="left"/>
    </xf>
    <xf numFmtId="0" fontId="14" fillId="3" borderId="0" xfId="0" applyFont="1" applyFill="1" applyBorder="1" applyAlignment="1">
      <alignment horizontal="center"/>
    </xf>
    <xf numFmtId="49" fontId="9" fillId="7" borderId="19" xfId="147" applyNumberFormat="1" applyFont="1" applyFill="1" applyBorder="1" applyAlignment="1" applyProtection="1">
      <alignment horizontal="left" vertical="center" wrapText="1"/>
    </xf>
    <xf numFmtId="49" fontId="9" fillId="7" borderId="20" xfId="147" applyNumberFormat="1" applyFont="1" applyFill="1" applyBorder="1" applyAlignment="1" applyProtection="1">
      <alignment horizontal="left" vertical="center" wrapText="1"/>
    </xf>
    <xf numFmtId="49" fontId="9" fillId="7" borderId="21" xfId="147" applyNumberFormat="1" applyFont="1" applyFill="1" applyBorder="1" applyAlignment="1" applyProtection="1">
      <alignment horizontal="left" vertical="center" wrapText="1"/>
    </xf>
    <xf numFmtId="49" fontId="9" fillId="7" borderId="22" xfId="147" applyNumberFormat="1" applyFont="1" applyFill="1" applyBorder="1" applyAlignment="1" applyProtection="1">
      <alignment horizontal="left" vertical="center" wrapText="1"/>
    </xf>
    <xf numFmtId="49" fontId="9" fillId="7" borderId="0" xfId="147" applyNumberFormat="1" applyFont="1" applyFill="1" applyBorder="1" applyAlignment="1" applyProtection="1">
      <alignment horizontal="left" vertical="center" wrapText="1"/>
    </xf>
    <xf numFmtId="49" fontId="9" fillId="7" borderId="23" xfId="147" applyNumberFormat="1" applyFont="1" applyFill="1" applyBorder="1" applyAlignment="1" applyProtection="1">
      <alignment horizontal="left" vertical="center" wrapText="1"/>
    </xf>
    <xf numFmtId="49" fontId="9" fillId="7" borderId="24" xfId="147" applyNumberFormat="1" applyFont="1" applyFill="1" applyBorder="1" applyAlignment="1" applyProtection="1">
      <alignment horizontal="left" vertical="center" wrapText="1"/>
    </xf>
    <xf numFmtId="49" fontId="9" fillId="7" borderId="25" xfId="147" applyNumberFormat="1" applyFont="1" applyFill="1" applyBorder="1" applyAlignment="1" applyProtection="1">
      <alignment horizontal="left" vertical="center" wrapText="1"/>
    </xf>
    <xf numFmtId="49" fontId="9" fillId="7" borderId="26" xfId="147" applyNumberFormat="1" applyFont="1" applyFill="1" applyBorder="1" applyAlignment="1" applyProtection="1">
      <alignment horizontal="left" vertical="center" wrapText="1"/>
    </xf>
  </cellXfs>
  <cellStyles count="640">
    <cellStyle name="40% - Colore 3" xfId="147" builtinId="39"/>
    <cellStyle name="Collegamento ipertestuale" xfId="148" builtinId="8" hidden="1"/>
    <cellStyle name="Collegamento ipertestuale" xfId="150" builtinId="8" hidden="1"/>
    <cellStyle name="Collegamento ipertestuale" xfId="152" builtinId="8" hidden="1"/>
    <cellStyle name="Collegamento ipertestuale" xfId="154" builtinId="8" hidden="1"/>
    <cellStyle name="Collegamento ipertestuale" xfId="156"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xfId="246" builtinId="8" hidden="1"/>
    <cellStyle name="Collegamento ipertestuale" xfId="248" builtinId="8" hidden="1"/>
    <cellStyle name="Collegamento ipertestuale" xfId="250" builtinId="8" hidden="1"/>
    <cellStyle name="Collegamento ipertestuale" xfId="252" builtinId="8" hidden="1"/>
    <cellStyle name="Collegamento ipertestuale" xfId="254" builtinId="8" hidden="1"/>
    <cellStyle name="Collegamento ipertestuale" xfId="256" builtinId="8" hidden="1"/>
    <cellStyle name="Collegamento ipertestuale" xfId="258" builtinId="8" hidden="1"/>
    <cellStyle name="Collegamento ipertestuale" xfId="260" builtinId="8" hidden="1"/>
    <cellStyle name="Collegamento ipertestuale" xfId="262" builtinId="8" hidden="1"/>
    <cellStyle name="Collegamento ipertestuale" xfId="264" builtinId="8" hidden="1"/>
    <cellStyle name="Collegamento ipertestuale" xfId="266" builtinId="8" hidden="1"/>
    <cellStyle name="Collegamento ipertestuale" xfId="268" builtinId="8" hidden="1"/>
    <cellStyle name="Collegamento ipertestuale" xfId="270" builtinId="8" hidden="1"/>
    <cellStyle name="Collegamento ipertestuale" xfId="272" builtinId="8" hidden="1"/>
    <cellStyle name="Collegamento ipertestuale" xfId="274" builtinId="8" hidden="1"/>
    <cellStyle name="Collegamento ipertestuale" xfId="276" builtinId="8" hidden="1"/>
    <cellStyle name="Collegamento ipertestuale" xfId="278" builtinId="8" hidden="1"/>
    <cellStyle name="Collegamento ipertestuale" xfId="280" builtinId="8" hidden="1"/>
    <cellStyle name="Collegamento ipertestuale" xfId="282" builtinId="8" hidden="1"/>
    <cellStyle name="Collegamento ipertestuale" xfId="284" builtinId="8" hidden="1"/>
    <cellStyle name="Collegamento ipertestuale" xfId="286" builtinId="8" hidden="1"/>
    <cellStyle name="Collegamento ipertestuale" xfId="288" builtinId="8" hidden="1"/>
    <cellStyle name="Collegamento ipertestuale" xfId="290" builtinId="8" hidden="1"/>
    <cellStyle name="Collegamento ipertestuale" xfId="292" builtinId="8" hidden="1"/>
    <cellStyle name="Collegamento ipertestuale" xfId="294" builtinId="8" hidden="1"/>
    <cellStyle name="Collegamento ipertestuale" xfId="296" builtinId="8" hidden="1"/>
    <cellStyle name="Collegamento ipertestuale" xfId="298" builtinId="8" hidden="1"/>
    <cellStyle name="Collegamento ipertestuale" xfId="300" builtinId="8" hidden="1"/>
    <cellStyle name="Collegamento ipertestuale" xfId="302" builtinId="8" hidden="1"/>
    <cellStyle name="Collegamento ipertestuale" xfId="304" builtinId="8" hidden="1"/>
    <cellStyle name="Collegamento ipertestuale" xfId="306" builtinId="8" hidden="1"/>
    <cellStyle name="Collegamento ipertestuale" xfId="308" builtinId="8" hidden="1"/>
    <cellStyle name="Collegamento ipertestuale" xfId="310" builtinId="8" hidden="1"/>
    <cellStyle name="Collegamento ipertestuale" xfId="312" builtinId="8" hidden="1"/>
    <cellStyle name="Collegamento ipertestuale" xfId="314" builtinId="8" hidden="1"/>
    <cellStyle name="Collegamento ipertestuale" xfId="316" builtinId="8" hidden="1"/>
    <cellStyle name="Collegamento ipertestuale" xfId="318" builtinId="8" hidden="1"/>
    <cellStyle name="Collegamento ipertestuale" xfId="320" builtinId="8" hidden="1"/>
    <cellStyle name="Collegamento ipertestuale" xfId="322" builtinId="8" hidden="1"/>
    <cellStyle name="Collegamento ipertestuale" xfId="324" builtinId="8" hidden="1"/>
    <cellStyle name="Collegamento ipertestuale" xfId="326" builtinId="8" hidden="1"/>
    <cellStyle name="Collegamento ipertestuale" xfId="328" builtinId="8" hidden="1"/>
    <cellStyle name="Collegamento ipertestuale" xfId="330" builtinId="8" hidden="1"/>
    <cellStyle name="Collegamento ipertestuale" xfId="332" builtinId="8" hidden="1"/>
    <cellStyle name="Collegamento ipertestuale" xfId="334" builtinId="8" hidden="1"/>
    <cellStyle name="Collegamento ipertestuale" xfId="336" builtinId="8" hidden="1"/>
    <cellStyle name="Collegamento ipertestuale" xfId="338" builtinId="8" hidden="1"/>
    <cellStyle name="Collegamento ipertestuale" xfId="340" builtinId="8" hidden="1"/>
    <cellStyle name="Collegamento ipertestuale" xfId="342" builtinId="8" hidden="1"/>
    <cellStyle name="Collegamento ipertestuale" xfId="344" builtinId="8" hidden="1"/>
    <cellStyle name="Collegamento ipertestuale" xfId="346" builtinId="8" hidden="1"/>
    <cellStyle name="Collegamento ipertestuale" xfId="348" builtinId="8" hidden="1"/>
    <cellStyle name="Collegamento ipertestuale" xfId="350" builtinId="8" hidden="1"/>
    <cellStyle name="Collegamento ipertestuale" xfId="352" builtinId="8" hidden="1"/>
    <cellStyle name="Collegamento ipertestuale" xfId="354" builtinId="8" hidden="1"/>
    <cellStyle name="Collegamento ipertestuale" xfId="356" builtinId="8" hidden="1"/>
    <cellStyle name="Collegamento ipertestuale" xfId="358" builtinId="8" hidden="1"/>
    <cellStyle name="Collegamento ipertestuale" xfId="360" builtinId="8" hidden="1"/>
    <cellStyle name="Collegamento ipertestuale" xfId="362" builtinId="8" hidden="1"/>
    <cellStyle name="Collegamento ipertestuale" xfId="364" builtinId="8" hidden="1"/>
    <cellStyle name="Collegamento ipertestuale" xfId="366" builtinId="8" hidden="1"/>
    <cellStyle name="Collegamento ipertestuale" xfId="368" builtinId="8" hidden="1"/>
    <cellStyle name="Collegamento ipertestuale" xfId="370" builtinId="8" hidden="1"/>
    <cellStyle name="Collegamento ipertestuale" xfId="372" builtinId="8" hidden="1"/>
    <cellStyle name="Collegamento ipertestuale" xfId="374" builtinId="8" hidden="1"/>
    <cellStyle name="Collegamento ipertestuale" xfId="376" builtinId="8" hidden="1"/>
    <cellStyle name="Collegamento ipertestuale" xfId="378" builtinId="8" hidden="1"/>
    <cellStyle name="Collegamento ipertestuale" xfId="380" builtinId="8" hidden="1"/>
    <cellStyle name="Collegamento ipertestuale" xfId="382" builtinId="8" hidden="1"/>
    <cellStyle name="Collegamento ipertestuale" xfId="384" builtinId="8" hidden="1"/>
    <cellStyle name="Collegamento ipertestuale" xfId="386" builtinId="8" hidden="1"/>
    <cellStyle name="Collegamento ipertestuale" xfId="388" builtinId="8" hidden="1"/>
    <cellStyle name="Collegamento ipertestuale" xfId="390" builtinId="8" hidden="1"/>
    <cellStyle name="Collegamento ipertestuale" xfId="392" builtinId="8" hidden="1"/>
    <cellStyle name="Collegamento ipertestuale" xfId="394" builtinId="8" hidden="1"/>
    <cellStyle name="Collegamento ipertestuale" xfId="396" builtinId="8" hidden="1"/>
    <cellStyle name="Collegamento ipertestuale" xfId="398" builtinId="8" hidden="1"/>
    <cellStyle name="Collegamento ipertestuale" xfId="400" builtinId="8" hidden="1"/>
    <cellStyle name="Collegamento ipertestuale" xfId="402" builtinId="8" hidden="1"/>
    <cellStyle name="Collegamento ipertestuale" xfId="404" builtinId="8" hidden="1"/>
    <cellStyle name="Collegamento ipertestuale" xfId="406" builtinId="8" hidden="1"/>
    <cellStyle name="Collegamento ipertestuale" xfId="408" builtinId="8" hidden="1"/>
    <cellStyle name="Collegamento ipertestuale" xfId="410" builtinId="8" hidden="1"/>
    <cellStyle name="Collegamento ipertestuale" xfId="412" builtinId="8" hidden="1"/>
    <cellStyle name="Collegamento ipertestuale" xfId="414" builtinId="8" hidden="1"/>
    <cellStyle name="Collegamento ipertestuale" xfId="416" builtinId="8" hidden="1"/>
    <cellStyle name="Collegamento ipertestuale" xfId="418" builtinId="8" hidden="1"/>
    <cellStyle name="Collegamento ipertestuale" xfId="420" builtinId="8" hidden="1"/>
    <cellStyle name="Collegamento ipertestuale" xfId="422" builtinId="8" hidden="1"/>
    <cellStyle name="Collegamento ipertestuale" xfId="424" builtinId="8" hidden="1"/>
    <cellStyle name="Collegamento ipertestuale" xfId="426" builtinId="8" hidden="1"/>
    <cellStyle name="Collegamento ipertestuale" xfId="428" builtinId="8" hidden="1"/>
    <cellStyle name="Collegamento ipertestuale" xfId="430" builtinId="8" hidden="1"/>
    <cellStyle name="Collegamento ipertestuale" xfId="432" builtinId="8" hidden="1"/>
    <cellStyle name="Collegamento ipertestuale" xfId="434" builtinId="8" hidden="1"/>
    <cellStyle name="Collegamento ipertestuale" xfId="436" builtinId="8" hidden="1"/>
    <cellStyle name="Collegamento ipertestuale" xfId="438" builtinId="8" hidden="1"/>
    <cellStyle name="Collegamento ipertestuale" xfId="440" builtinId="8" hidden="1"/>
    <cellStyle name="Collegamento ipertestuale" xfId="442" builtinId="8" hidden="1"/>
    <cellStyle name="Collegamento ipertestuale" xfId="444" builtinId="8" hidden="1"/>
    <cellStyle name="Collegamento ipertestuale" xfId="446" builtinId="8" hidden="1"/>
    <cellStyle name="Collegamento ipertestuale" xfId="448" builtinId="8" hidden="1"/>
    <cellStyle name="Collegamento ipertestuale" xfId="450" builtinId="8" hidden="1"/>
    <cellStyle name="Collegamento ipertestuale" xfId="452" builtinId="8" hidden="1"/>
    <cellStyle name="Collegamento ipertestuale" xfId="454" builtinId="8" hidden="1"/>
    <cellStyle name="Collegamento ipertestuale" xfId="456" builtinId="8" hidden="1"/>
    <cellStyle name="Collegamento ipertestuale" xfId="458" builtinId="8" hidden="1"/>
    <cellStyle name="Collegamento ipertestuale" xfId="460" builtinId="8" hidden="1"/>
    <cellStyle name="Collegamento ipertestuale" xfId="462" builtinId="8" hidden="1"/>
    <cellStyle name="Collegamento ipertestuale" xfId="464" builtinId="8" hidden="1"/>
    <cellStyle name="Collegamento ipertestuale" xfId="466" builtinId="8" hidden="1"/>
    <cellStyle name="Collegamento ipertestuale" xfId="468" builtinId="8" hidden="1"/>
    <cellStyle name="Collegamento ipertestuale" xfId="470" builtinId="8" hidden="1"/>
    <cellStyle name="Collegamento ipertestuale" xfId="472" builtinId="8" hidden="1"/>
    <cellStyle name="Collegamento ipertestuale" xfId="474" builtinId="8" hidden="1"/>
    <cellStyle name="Collegamento ipertestuale" xfId="476" builtinId="8" hidden="1"/>
    <cellStyle name="Collegamento ipertestuale" xfId="478" builtinId="8" hidden="1"/>
    <cellStyle name="Collegamento ipertestuale" xfId="480" builtinId="8" hidden="1"/>
    <cellStyle name="Collegamento ipertestuale" xfId="482" builtinId="8" hidden="1"/>
    <cellStyle name="Collegamento ipertestuale" xfId="484" builtinId="8" hidden="1"/>
    <cellStyle name="Collegamento ipertestuale" xfId="486" builtinId="8" hidden="1"/>
    <cellStyle name="Collegamento ipertestuale" xfId="488" builtinId="8" hidden="1"/>
    <cellStyle name="Collegamento ipertestuale" xfId="490" builtinId="8" hidden="1"/>
    <cellStyle name="Collegamento ipertestuale" xfId="492" builtinId="8" hidden="1"/>
    <cellStyle name="Collegamento ipertestuale" xfId="494" builtinId="8" hidden="1"/>
    <cellStyle name="Collegamento ipertestuale" xfId="496" builtinId="8" hidden="1"/>
    <cellStyle name="Collegamento ipertestuale" xfId="498" builtinId="8" hidden="1"/>
    <cellStyle name="Collegamento ipertestuale" xfId="500" builtinId="8" hidden="1"/>
    <cellStyle name="Collegamento ipertestuale" xfId="502" builtinId="8" hidden="1"/>
    <cellStyle name="Collegamento ipertestuale" xfId="504" builtinId="8" hidden="1"/>
    <cellStyle name="Collegamento ipertestuale" xfId="506" builtinId="8" hidden="1"/>
    <cellStyle name="Collegamento ipertestuale" xfId="508" builtinId="8" hidden="1"/>
    <cellStyle name="Collegamento ipertestuale" xfId="510" builtinId="8" hidden="1"/>
    <cellStyle name="Collegamento ipertestuale" xfId="512" builtinId="8" hidden="1"/>
    <cellStyle name="Collegamento ipertestuale" xfId="514" builtinId="8" hidden="1"/>
    <cellStyle name="Collegamento ipertestuale" xfId="516" builtinId="8" hidden="1"/>
    <cellStyle name="Collegamento ipertestuale" xfId="518" builtinId="8" hidden="1"/>
    <cellStyle name="Collegamento ipertestuale" xfId="520" builtinId="8" hidden="1"/>
    <cellStyle name="Collegamento ipertestuale" xfId="522" builtinId="8" hidden="1"/>
    <cellStyle name="Collegamento ipertestuale" xfId="524" builtinId="8" hidden="1"/>
    <cellStyle name="Collegamento ipertestuale" xfId="526" builtinId="8" hidden="1"/>
    <cellStyle name="Collegamento ipertestuale" xfId="528" builtinId="8" hidden="1"/>
    <cellStyle name="Collegamento ipertestuale" xfId="530" builtinId="8" hidden="1"/>
    <cellStyle name="Collegamento ipertestuale" xfId="532" builtinId="8" hidden="1"/>
    <cellStyle name="Collegamento ipertestuale" xfId="534" builtinId="8" hidden="1"/>
    <cellStyle name="Collegamento ipertestuale" xfId="536" builtinId="8" hidden="1"/>
    <cellStyle name="Collegamento ipertestuale" xfId="538" builtinId="8" hidden="1"/>
    <cellStyle name="Collegamento ipertestuale" xfId="540" builtinId="8" hidden="1"/>
    <cellStyle name="Collegamento ipertestuale" xfId="542" builtinId="8" hidden="1"/>
    <cellStyle name="Collegamento ipertestuale" xfId="544" builtinId="8" hidden="1"/>
    <cellStyle name="Collegamento ipertestuale" xfId="546" builtinId="8" hidden="1"/>
    <cellStyle name="Collegamento ipertestuale" xfId="548" builtinId="8" hidden="1"/>
    <cellStyle name="Collegamento ipertestuale" xfId="550" builtinId="8" hidden="1"/>
    <cellStyle name="Collegamento ipertestuale" xfId="552" builtinId="8" hidden="1"/>
    <cellStyle name="Collegamento ipertestuale" xfId="554" builtinId="8" hidden="1"/>
    <cellStyle name="Collegamento ipertestuale" xfId="556" builtinId="8" hidden="1"/>
    <cellStyle name="Collegamento ipertestuale" xfId="558" builtinId="8" hidden="1"/>
    <cellStyle name="Collegamento ipertestuale" xfId="560" builtinId="8" hidden="1"/>
    <cellStyle name="Collegamento ipertestuale" xfId="562" builtinId="8" hidden="1"/>
    <cellStyle name="Collegamento ipertestuale" xfId="564" builtinId="8" hidden="1"/>
    <cellStyle name="Collegamento ipertestuale" xfId="566" builtinId="8" hidden="1"/>
    <cellStyle name="Collegamento ipertestuale" xfId="568" builtinId="8" hidden="1"/>
    <cellStyle name="Collegamento ipertestuale" xfId="570" builtinId="8" hidden="1"/>
    <cellStyle name="Collegamento ipertestuale" xfId="572" builtinId="8" hidden="1"/>
    <cellStyle name="Collegamento ipertestuale" xfId="574" builtinId="8" hidden="1"/>
    <cellStyle name="Collegamento ipertestuale" xfId="576" builtinId="8" hidden="1"/>
    <cellStyle name="Collegamento ipertestuale" xfId="578" builtinId="8" hidden="1"/>
    <cellStyle name="Collegamento ipertestuale" xfId="580" builtinId="8" hidden="1"/>
    <cellStyle name="Collegamento ipertestuale" xfId="582" builtinId="8" hidden="1"/>
    <cellStyle name="Collegamento ipertestuale" xfId="584" builtinId="8" hidden="1"/>
    <cellStyle name="Collegamento ipertestuale" xfId="586" builtinId="8" hidden="1"/>
    <cellStyle name="Collegamento ipertestuale" xfId="588" builtinId="8" hidden="1"/>
    <cellStyle name="Collegamento ipertestuale" xfId="590" builtinId="8" hidden="1"/>
    <cellStyle name="Collegamento ipertestuale" xfId="592" builtinId="8" hidden="1"/>
    <cellStyle name="Collegamento ipertestuale" xfId="594" builtinId="8" hidden="1"/>
    <cellStyle name="Collegamento ipertestuale" xfId="596" builtinId="8" hidden="1"/>
    <cellStyle name="Collegamento ipertestuale" xfId="598" builtinId="8" hidden="1"/>
    <cellStyle name="Collegamento ipertestuale" xfId="600" builtinId="8" hidden="1"/>
    <cellStyle name="Collegamento ipertestuale" xfId="602" builtinId="8" hidden="1"/>
    <cellStyle name="Collegamento ipertestuale" xfId="604" builtinId="8" hidden="1"/>
    <cellStyle name="Collegamento ipertestuale" xfId="606" builtinId="8" hidden="1"/>
    <cellStyle name="Collegamento ipertestuale" xfId="608" builtinId="8" hidden="1"/>
    <cellStyle name="Collegamento ipertestuale" xfId="610" builtinId="8" hidden="1"/>
    <cellStyle name="Collegamento ipertestuale" xfId="612" builtinId="8" hidden="1"/>
    <cellStyle name="Collegamento ipertestuale" xfId="614" builtinId="8" hidden="1"/>
    <cellStyle name="Collegamento ipertestuale" xfId="616" builtinId="8" hidden="1"/>
    <cellStyle name="Collegamento ipertestuale" xfId="618" builtinId="8" hidden="1"/>
    <cellStyle name="Collegamento ipertestuale" xfId="620" builtinId="8" hidden="1"/>
    <cellStyle name="Collegamento ipertestuale" xfId="622" builtinId="8" hidden="1"/>
    <cellStyle name="Collegamento ipertestuale" xfId="624" builtinId="8" hidden="1"/>
    <cellStyle name="Collegamento ipertestuale" xfId="626" builtinId="8" hidden="1"/>
    <cellStyle name="Collegamento ipertestuale" xfId="628" builtinId="8" hidden="1"/>
    <cellStyle name="Collegamento ipertestuale" xfId="630" builtinId="8" hidden="1"/>
    <cellStyle name="Collegamento ipertestuale" xfId="632" builtinId="8" hidden="1"/>
    <cellStyle name="Collegamento ipertestuale" xfId="634" builtinId="8" hidden="1"/>
    <cellStyle name="Collegamento ipertestuale" xfId="636" builtinId="8" hidden="1"/>
    <cellStyle name="Collegamento ipertestuale" xfId="638" builtinId="8" hidden="1"/>
    <cellStyle name="Collegamento ipertestuale visitato" xfId="1" builtinId="9" hidden="1"/>
    <cellStyle name="Collegamento ipertestuale visitato" xfId="2" builtinId="9" hidden="1"/>
    <cellStyle name="Collegamento ipertestuale visitato" xfId="3" builtinId="9"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1"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9" builtinId="9" hidden="1"/>
    <cellStyle name="Collegamento ipertestuale visitato" xfId="151" builtinId="9" hidden="1"/>
    <cellStyle name="Collegamento ipertestuale visitato" xfId="153" builtinId="9" hidden="1"/>
    <cellStyle name="Collegamento ipertestuale visitato" xfId="155"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Collegamento ipertestuale visitato" xfId="247" builtinId="9" hidden="1"/>
    <cellStyle name="Collegamento ipertestuale visitato" xfId="249" builtinId="9" hidden="1"/>
    <cellStyle name="Collegamento ipertestuale visitato" xfId="251" builtinId="9" hidden="1"/>
    <cellStyle name="Collegamento ipertestuale visitato" xfId="253" builtinId="9" hidden="1"/>
    <cellStyle name="Collegamento ipertestuale visitato" xfId="255" builtinId="9" hidden="1"/>
    <cellStyle name="Collegamento ipertestuale visitato" xfId="257" builtinId="9" hidden="1"/>
    <cellStyle name="Collegamento ipertestuale visitato" xfId="259" builtinId="9" hidden="1"/>
    <cellStyle name="Collegamento ipertestuale visitato" xfId="261" builtinId="9" hidden="1"/>
    <cellStyle name="Collegamento ipertestuale visitato" xfId="263" builtinId="9" hidden="1"/>
    <cellStyle name="Collegamento ipertestuale visitato" xfId="265" builtinId="9" hidden="1"/>
    <cellStyle name="Collegamento ipertestuale visitato" xfId="267" builtinId="9" hidden="1"/>
    <cellStyle name="Collegamento ipertestuale visitato" xfId="269" builtinId="9" hidden="1"/>
    <cellStyle name="Collegamento ipertestuale visitato" xfId="271" builtinId="9" hidden="1"/>
    <cellStyle name="Collegamento ipertestuale visitato" xfId="273" builtinId="9" hidden="1"/>
    <cellStyle name="Collegamento ipertestuale visitato" xfId="275" builtinId="9" hidden="1"/>
    <cellStyle name="Collegamento ipertestuale visitato" xfId="277" builtinId="9" hidden="1"/>
    <cellStyle name="Collegamento ipertestuale visitato" xfId="279" builtinId="9" hidden="1"/>
    <cellStyle name="Collegamento ipertestuale visitato" xfId="281" builtinId="9" hidden="1"/>
    <cellStyle name="Collegamento ipertestuale visitato" xfId="283" builtinId="9" hidden="1"/>
    <cellStyle name="Collegamento ipertestuale visitato" xfId="285" builtinId="9" hidden="1"/>
    <cellStyle name="Collegamento ipertestuale visitato" xfId="287" builtinId="9" hidden="1"/>
    <cellStyle name="Collegamento ipertestuale visitato" xfId="289" builtinId="9" hidden="1"/>
    <cellStyle name="Collegamento ipertestuale visitato" xfId="291" builtinId="9" hidden="1"/>
    <cellStyle name="Collegamento ipertestuale visitato" xfId="293" builtinId="9" hidden="1"/>
    <cellStyle name="Collegamento ipertestuale visitato" xfId="295" builtinId="9" hidden="1"/>
    <cellStyle name="Collegamento ipertestuale visitato" xfId="297" builtinId="9" hidden="1"/>
    <cellStyle name="Collegamento ipertestuale visitato" xfId="299" builtinId="9" hidden="1"/>
    <cellStyle name="Collegamento ipertestuale visitato" xfId="301" builtinId="9" hidden="1"/>
    <cellStyle name="Collegamento ipertestuale visitato" xfId="303" builtinId="9" hidden="1"/>
    <cellStyle name="Collegamento ipertestuale visitato" xfId="305" builtinId="9" hidden="1"/>
    <cellStyle name="Collegamento ipertestuale visitato" xfId="307" builtinId="9" hidden="1"/>
    <cellStyle name="Collegamento ipertestuale visitato" xfId="309" builtinId="9" hidden="1"/>
    <cellStyle name="Collegamento ipertestuale visitato" xfId="311" builtinId="9" hidden="1"/>
    <cellStyle name="Collegamento ipertestuale visitato" xfId="313" builtinId="9" hidden="1"/>
    <cellStyle name="Collegamento ipertestuale visitato" xfId="315" builtinId="9" hidden="1"/>
    <cellStyle name="Collegamento ipertestuale visitato" xfId="317" builtinId="9" hidden="1"/>
    <cellStyle name="Collegamento ipertestuale visitato" xfId="319" builtinId="9" hidden="1"/>
    <cellStyle name="Collegamento ipertestuale visitato" xfId="321" builtinId="9" hidden="1"/>
    <cellStyle name="Collegamento ipertestuale visitato" xfId="323" builtinId="9" hidden="1"/>
    <cellStyle name="Collegamento ipertestuale visitato" xfId="325" builtinId="9" hidden="1"/>
    <cellStyle name="Collegamento ipertestuale visitato" xfId="327" builtinId="9" hidden="1"/>
    <cellStyle name="Collegamento ipertestuale visitato" xfId="329" builtinId="9" hidden="1"/>
    <cellStyle name="Collegamento ipertestuale visitato" xfId="331" builtinId="9" hidden="1"/>
    <cellStyle name="Collegamento ipertestuale visitato" xfId="333" builtinId="9" hidden="1"/>
    <cellStyle name="Collegamento ipertestuale visitato" xfId="335" builtinId="9" hidden="1"/>
    <cellStyle name="Collegamento ipertestuale visitato" xfId="337" builtinId="9" hidden="1"/>
    <cellStyle name="Collegamento ipertestuale visitato" xfId="339" builtinId="9" hidden="1"/>
    <cellStyle name="Collegamento ipertestuale visitato" xfId="341" builtinId="9" hidden="1"/>
    <cellStyle name="Collegamento ipertestuale visitato" xfId="343" builtinId="9" hidden="1"/>
    <cellStyle name="Collegamento ipertestuale visitato" xfId="345" builtinId="9" hidden="1"/>
    <cellStyle name="Collegamento ipertestuale visitato" xfId="347" builtinId="9" hidden="1"/>
    <cellStyle name="Collegamento ipertestuale visitato" xfId="349" builtinId="9" hidden="1"/>
    <cellStyle name="Collegamento ipertestuale visitato" xfId="351" builtinId="9" hidden="1"/>
    <cellStyle name="Collegamento ipertestuale visitato" xfId="353" builtinId="9" hidden="1"/>
    <cellStyle name="Collegamento ipertestuale visitato" xfId="355" builtinId="9" hidden="1"/>
    <cellStyle name="Collegamento ipertestuale visitato" xfId="357" builtinId="9" hidden="1"/>
    <cellStyle name="Collegamento ipertestuale visitato" xfId="359" builtinId="9" hidden="1"/>
    <cellStyle name="Collegamento ipertestuale visitato" xfId="361" builtinId="9" hidden="1"/>
    <cellStyle name="Collegamento ipertestuale visitato" xfId="363" builtinId="9" hidden="1"/>
    <cellStyle name="Collegamento ipertestuale visitato" xfId="365" builtinId="9" hidden="1"/>
    <cellStyle name="Collegamento ipertestuale visitato" xfId="367" builtinId="9" hidden="1"/>
    <cellStyle name="Collegamento ipertestuale visitato" xfId="369" builtinId="9" hidden="1"/>
    <cellStyle name="Collegamento ipertestuale visitato" xfId="371" builtinId="9" hidden="1"/>
    <cellStyle name="Collegamento ipertestuale visitato" xfId="373" builtinId="9" hidden="1"/>
    <cellStyle name="Collegamento ipertestuale visitato" xfId="375" builtinId="9" hidden="1"/>
    <cellStyle name="Collegamento ipertestuale visitato" xfId="377" builtinId="9" hidden="1"/>
    <cellStyle name="Collegamento ipertestuale visitato" xfId="379" builtinId="9" hidden="1"/>
    <cellStyle name="Collegamento ipertestuale visitato" xfId="381" builtinId="9" hidden="1"/>
    <cellStyle name="Collegamento ipertestuale visitato" xfId="383" builtinId="9" hidden="1"/>
    <cellStyle name="Collegamento ipertestuale visitato" xfId="385" builtinId="9" hidden="1"/>
    <cellStyle name="Collegamento ipertestuale visitato" xfId="387" builtinId="9" hidden="1"/>
    <cellStyle name="Collegamento ipertestuale visitato" xfId="389" builtinId="9" hidden="1"/>
    <cellStyle name="Collegamento ipertestuale visitato" xfId="391" builtinId="9" hidden="1"/>
    <cellStyle name="Collegamento ipertestuale visitato" xfId="393" builtinId="9" hidden="1"/>
    <cellStyle name="Collegamento ipertestuale visitato" xfId="395" builtinId="9" hidden="1"/>
    <cellStyle name="Collegamento ipertestuale visitato" xfId="397" builtinId="9" hidden="1"/>
    <cellStyle name="Collegamento ipertestuale visitato" xfId="399" builtinId="9" hidden="1"/>
    <cellStyle name="Collegamento ipertestuale visitato" xfId="401" builtinId="9" hidden="1"/>
    <cellStyle name="Collegamento ipertestuale visitato" xfId="403" builtinId="9" hidden="1"/>
    <cellStyle name="Collegamento ipertestuale visitato" xfId="405" builtinId="9" hidden="1"/>
    <cellStyle name="Collegamento ipertestuale visitato" xfId="407" builtinId="9" hidden="1"/>
    <cellStyle name="Collegamento ipertestuale visitato" xfId="409" builtinId="9" hidden="1"/>
    <cellStyle name="Collegamento ipertestuale visitato" xfId="411" builtinId="9" hidden="1"/>
    <cellStyle name="Collegamento ipertestuale visitato" xfId="413" builtinId="9" hidden="1"/>
    <cellStyle name="Collegamento ipertestuale visitato" xfId="415" builtinId="9" hidden="1"/>
    <cellStyle name="Collegamento ipertestuale visitato" xfId="417" builtinId="9" hidden="1"/>
    <cellStyle name="Collegamento ipertestuale visitato" xfId="419" builtinId="9" hidden="1"/>
    <cellStyle name="Collegamento ipertestuale visitato" xfId="421" builtinId="9" hidden="1"/>
    <cellStyle name="Collegamento ipertestuale visitato" xfId="423" builtinId="9" hidden="1"/>
    <cellStyle name="Collegamento ipertestuale visitato" xfId="425" builtinId="9" hidden="1"/>
    <cellStyle name="Collegamento ipertestuale visitato" xfId="427" builtinId="9" hidden="1"/>
    <cellStyle name="Collegamento ipertestuale visitato" xfId="429" builtinId="9" hidden="1"/>
    <cellStyle name="Collegamento ipertestuale visitato" xfId="431" builtinId="9" hidden="1"/>
    <cellStyle name="Collegamento ipertestuale visitato" xfId="433" builtinId="9" hidden="1"/>
    <cellStyle name="Collegamento ipertestuale visitato" xfId="435" builtinId="9" hidden="1"/>
    <cellStyle name="Collegamento ipertestuale visitato" xfId="437" builtinId="9" hidden="1"/>
    <cellStyle name="Collegamento ipertestuale visitato" xfId="439" builtinId="9" hidden="1"/>
    <cellStyle name="Collegamento ipertestuale visitato" xfId="441" builtinId="9" hidden="1"/>
    <cellStyle name="Collegamento ipertestuale visitato" xfId="443" builtinId="9" hidden="1"/>
    <cellStyle name="Collegamento ipertestuale visitato" xfId="445" builtinId="9" hidden="1"/>
    <cellStyle name="Collegamento ipertestuale visitato" xfId="447" builtinId="9" hidden="1"/>
    <cellStyle name="Collegamento ipertestuale visitato" xfId="449" builtinId="9" hidden="1"/>
    <cellStyle name="Collegamento ipertestuale visitato" xfId="451" builtinId="9" hidden="1"/>
    <cellStyle name="Collegamento ipertestuale visitato" xfId="453" builtinId="9" hidden="1"/>
    <cellStyle name="Collegamento ipertestuale visitato" xfId="455" builtinId="9" hidden="1"/>
    <cellStyle name="Collegamento ipertestuale visitato" xfId="457" builtinId="9" hidden="1"/>
    <cellStyle name="Collegamento ipertestuale visitato" xfId="459" builtinId="9" hidden="1"/>
    <cellStyle name="Collegamento ipertestuale visitato" xfId="461" builtinId="9" hidden="1"/>
    <cellStyle name="Collegamento ipertestuale visitato" xfId="463" builtinId="9" hidden="1"/>
    <cellStyle name="Collegamento ipertestuale visitato" xfId="465" builtinId="9" hidden="1"/>
    <cellStyle name="Collegamento ipertestuale visitato" xfId="467" builtinId="9" hidden="1"/>
    <cellStyle name="Collegamento ipertestuale visitato" xfId="469" builtinId="9" hidden="1"/>
    <cellStyle name="Collegamento ipertestuale visitato" xfId="471" builtinId="9" hidden="1"/>
    <cellStyle name="Collegamento ipertestuale visitato" xfId="473" builtinId="9" hidden="1"/>
    <cellStyle name="Collegamento ipertestuale visitato" xfId="475" builtinId="9" hidden="1"/>
    <cellStyle name="Collegamento ipertestuale visitato" xfId="477" builtinId="9" hidden="1"/>
    <cellStyle name="Collegamento ipertestuale visitato" xfId="479" builtinId="9" hidden="1"/>
    <cellStyle name="Collegamento ipertestuale visitato" xfId="481" builtinId="9" hidden="1"/>
    <cellStyle name="Collegamento ipertestuale visitato" xfId="483" builtinId="9" hidden="1"/>
    <cellStyle name="Collegamento ipertestuale visitato" xfId="485" builtinId="9" hidden="1"/>
    <cellStyle name="Collegamento ipertestuale visitato" xfId="487" builtinId="9" hidden="1"/>
    <cellStyle name="Collegamento ipertestuale visitato" xfId="489" builtinId="9" hidden="1"/>
    <cellStyle name="Collegamento ipertestuale visitato" xfId="491" builtinId="9" hidden="1"/>
    <cellStyle name="Collegamento ipertestuale visitato" xfId="493" builtinId="9" hidden="1"/>
    <cellStyle name="Collegamento ipertestuale visitato" xfId="495" builtinId="9" hidden="1"/>
    <cellStyle name="Collegamento ipertestuale visitato" xfId="497" builtinId="9" hidden="1"/>
    <cellStyle name="Collegamento ipertestuale visitato" xfId="499" builtinId="9" hidden="1"/>
    <cellStyle name="Collegamento ipertestuale visitato" xfId="501" builtinId="9" hidden="1"/>
    <cellStyle name="Collegamento ipertestuale visitato" xfId="503" builtinId="9" hidden="1"/>
    <cellStyle name="Collegamento ipertestuale visitato" xfId="505" builtinId="9" hidden="1"/>
    <cellStyle name="Collegamento ipertestuale visitato" xfId="507" builtinId="9" hidden="1"/>
    <cellStyle name="Collegamento ipertestuale visitato" xfId="509" builtinId="9" hidden="1"/>
    <cellStyle name="Collegamento ipertestuale visitato" xfId="511" builtinId="9" hidden="1"/>
    <cellStyle name="Collegamento ipertestuale visitato" xfId="513" builtinId="9" hidden="1"/>
    <cellStyle name="Collegamento ipertestuale visitato" xfId="515" builtinId="9" hidden="1"/>
    <cellStyle name="Collegamento ipertestuale visitato" xfId="517" builtinId="9" hidden="1"/>
    <cellStyle name="Collegamento ipertestuale visitato" xfId="519" builtinId="9" hidden="1"/>
    <cellStyle name="Collegamento ipertestuale visitato" xfId="521" builtinId="9" hidden="1"/>
    <cellStyle name="Collegamento ipertestuale visitato" xfId="523" builtinId="9" hidden="1"/>
    <cellStyle name="Collegamento ipertestuale visitato" xfId="525" builtinId="9" hidden="1"/>
    <cellStyle name="Collegamento ipertestuale visitato" xfId="527" builtinId="9" hidden="1"/>
    <cellStyle name="Collegamento ipertestuale visitato" xfId="529" builtinId="9" hidden="1"/>
    <cellStyle name="Collegamento ipertestuale visitato" xfId="531" builtinId="9" hidden="1"/>
    <cellStyle name="Collegamento ipertestuale visitato" xfId="533" builtinId="9" hidden="1"/>
    <cellStyle name="Collegamento ipertestuale visitato" xfId="535" builtinId="9" hidden="1"/>
    <cellStyle name="Collegamento ipertestuale visitato" xfId="537" builtinId="9" hidden="1"/>
    <cellStyle name="Collegamento ipertestuale visitato" xfId="539" builtinId="9" hidden="1"/>
    <cellStyle name="Collegamento ipertestuale visitato" xfId="541" builtinId="9" hidden="1"/>
    <cellStyle name="Collegamento ipertestuale visitato" xfId="543" builtinId="9" hidden="1"/>
    <cellStyle name="Collegamento ipertestuale visitato" xfId="545" builtinId="9" hidden="1"/>
    <cellStyle name="Collegamento ipertestuale visitato" xfId="547" builtinId="9" hidden="1"/>
    <cellStyle name="Collegamento ipertestuale visitato" xfId="549" builtinId="9" hidden="1"/>
    <cellStyle name="Collegamento ipertestuale visitato" xfId="551" builtinId="9" hidden="1"/>
    <cellStyle name="Collegamento ipertestuale visitato" xfId="553" builtinId="9" hidden="1"/>
    <cellStyle name="Collegamento ipertestuale visitato" xfId="555" builtinId="9" hidden="1"/>
    <cellStyle name="Collegamento ipertestuale visitato" xfId="557" builtinId="9" hidden="1"/>
    <cellStyle name="Collegamento ipertestuale visitato" xfId="559" builtinId="9" hidden="1"/>
    <cellStyle name="Collegamento ipertestuale visitato" xfId="561" builtinId="9" hidden="1"/>
    <cellStyle name="Collegamento ipertestuale visitato" xfId="563" builtinId="9" hidden="1"/>
    <cellStyle name="Collegamento ipertestuale visitato" xfId="565" builtinId="9" hidden="1"/>
    <cellStyle name="Collegamento ipertestuale visitato" xfId="567" builtinId="9" hidden="1"/>
    <cellStyle name="Collegamento ipertestuale visitato" xfId="569" builtinId="9" hidden="1"/>
    <cellStyle name="Collegamento ipertestuale visitato" xfId="571" builtinId="9" hidden="1"/>
    <cellStyle name="Collegamento ipertestuale visitato" xfId="573" builtinId="9" hidden="1"/>
    <cellStyle name="Collegamento ipertestuale visitato" xfId="575" builtinId="9" hidden="1"/>
    <cellStyle name="Collegamento ipertestuale visitato" xfId="577" builtinId="9" hidden="1"/>
    <cellStyle name="Collegamento ipertestuale visitato" xfId="579" builtinId="9" hidden="1"/>
    <cellStyle name="Collegamento ipertestuale visitato" xfId="581" builtinId="9" hidden="1"/>
    <cellStyle name="Collegamento ipertestuale visitato" xfId="583" builtinId="9" hidden="1"/>
    <cellStyle name="Collegamento ipertestuale visitato" xfId="585" builtinId="9" hidden="1"/>
    <cellStyle name="Collegamento ipertestuale visitato" xfId="587" builtinId="9" hidden="1"/>
    <cellStyle name="Collegamento ipertestuale visitato" xfId="589" builtinId="9" hidden="1"/>
    <cellStyle name="Collegamento ipertestuale visitato" xfId="591" builtinId="9" hidden="1"/>
    <cellStyle name="Collegamento ipertestuale visitato" xfId="593" builtinId="9" hidden="1"/>
    <cellStyle name="Collegamento ipertestuale visitato" xfId="595" builtinId="9" hidden="1"/>
    <cellStyle name="Collegamento ipertestuale visitato" xfId="597" builtinId="9" hidden="1"/>
    <cellStyle name="Collegamento ipertestuale visitato" xfId="599" builtinId="9" hidden="1"/>
    <cellStyle name="Collegamento ipertestuale visitato" xfId="601" builtinId="9" hidden="1"/>
    <cellStyle name="Collegamento ipertestuale visitato" xfId="603" builtinId="9" hidden="1"/>
    <cellStyle name="Collegamento ipertestuale visitato" xfId="605" builtinId="9" hidden="1"/>
    <cellStyle name="Collegamento ipertestuale visitato" xfId="607" builtinId="9" hidden="1"/>
    <cellStyle name="Collegamento ipertestuale visitato" xfId="609" builtinId="9" hidden="1"/>
    <cellStyle name="Collegamento ipertestuale visitato" xfId="611" builtinId="9" hidden="1"/>
    <cellStyle name="Collegamento ipertestuale visitato" xfId="613" builtinId="9" hidden="1"/>
    <cellStyle name="Collegamento ipertestuale visitato" xfId="615" builtinId="9" hidden="1"/>
    <cellStyle name="Collegamento ipertestuale visitato" xfId="617" builtinId="9" hidden="1"/>
    <cellStyle name="Collegamento ipertestuale visitato" xfId="619" builtinId="9" hidden="1"/>
    <cellStyle name="Collegamento ipertestuale visitato" xfId="621" builtinId="9" hidden="1"/>
    <cellStyle name="Collegamento ipertestuale visitato" xfId="623" builtinId="9" hidden="1"/>
    <cellStyle name="Collegamento ipertestuale visitato" xfId="625" builtinId="9" hidden="1"/>
    <cellStyle name="Collegamento ipertestuale visitato" xfId="627" builtinId="9" hidden="1"/>
    <cellStyle name="Collegamento ipertestuale visitato" xfId="629" builtinId="9" hidden="1"/>
    <cellStyle name="Collegamento ipertestuale visitato" xfId="631" builtinId="9" hidden="1"/>
    <cellStyle name="Collegamento ipertestuale visitato" xfId="633" builtinId="9" hidden="1"/>
    <cellStyle name="Collegamento ipertestuale visitato" xfId="635" builtinId="9" hidden="1"/>
    <cellStyle name="Collegamento ipertestuale visitato" xfId="637" builtinId="9" hidden="1"/>
    <cellStyle name="Collegamento ipertestuale visitato" xfId="639" builtinId="9" hidden="1"/>
    <cellStyle name="Normale" xfId="0" builtinId="0"/>
  </cellStyles>
  <dxfs count="7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radarChart>
        <c:radarStyle val="marker"/>
        <c:varyColors val="0"/>
        <c:ser>
          <c:idx val="0"/>
          <c:order val="0"/>
          <c:tx>
            <c:strRef>
              <c:f>'Requisiti Minimi Agid'!$J$1</c:f>
              <c:strCache>
                <c:ptCount val="1"/>
                <c:pt idx="0">
                  <c:v>Livello Max </c:v>
                </c:pt>
              </c:strCache>
            </c:strRef>
          </c:tx>
          <c:spPr>
            <a:ln w="28575" cap="rnd">
              <a:solidFill>
                <a:schemeClr val="accent1"/>
              </a:solidFill>
              <a:round/>
            </a:ln>
            <a:effectLst/>
          </c:spPr>
          <c:marker>
            <c:symbol val="none"/>
          </c:marker>
          <c:cat>
            <c:strRef>
              <c:f>'Requisiti Minimi Agid'!$I$2:$I$9</c:f>
              <c:strCache>
                <c:ptCount val="8"/>
                <c:pt idx="0">
                  <c:v>ABSC1</c:v>
                </c:pt>
                <c:pt idx="1">
                  <c:v>ABSC2</c:v>
                </c:pt>
                <c:pt idx="2">
                  <c:v>ABSC3</c:v>
                </c:pt>
                <c:pt idx="3">
                  <c:v>ABSC4</c:v>
                </c:pt>
                <c:pt idx="4">
                  <c:v>ABSC5</c:v>
                </c:pt>
                <c:pt idx="5">
                  <c:v>ABSC8</c:v>
                </c:pt>
                <c:pt idx="6">
                  <c:v>ABSC10</c:v>
                </c:pt>
                <c:pt idx="7">
                  <c:v>ABSC13</c:v>
                </c:pt>
              </c:strCache>
            </c:strRef>
          </c:cat>
          <c:val>
            <c:numRef>
              <c:f>'Requisiti Minimi Agid'!$J$2:$J$9</c:f>
              <c:numCache>
                <c:formatCode>General</c:formatCode>
                <c:ptCount val="8"/>
                <c:pt idx="0">
                  <c:v>2.1538461538461537</c:v>
                </c:pt>
                <c:pt idx="1">
                  <c:v>2</c:v>
                </c:pt>
                <c:pt idx="2">
                  <c:v>2.0666666666666669</c:v>
                </c:pt>
                <c:pt idx="3">
                  <c:v>1.6842105263157894</c:v>
                </c:pt>
                <c:pt idx="4">
                  <c:v>1.6538461538461537</c:v>
                </c:pt>
                <c:pt idx="5">
                  <c:v>1.6956521739130435</c:v>
                </c:pt>
                <c:pt idx="6">
                  <c:v>1.8333333333333333</c:v>
                </c:pt>
                <c:pt idx="7">
                  <c:v>2.5454545454545454</c:v>
                </c:pt>
              </c:numCache>
            </c:numRef>
          </c:val>
          <c:extLst>
            <c:ext xmlns:c16="http://schemas.microsoft.com/office/drawing/2014/chart" uri="{C3380CC4-5D6E-409C-BE32-E72D297353CC}">
              <c16:uniqueId val="{00000000-B04B-4720-A655-60BFE25B99D4}"/>
            </c:ext>
          </c:extLst>
        </c:ser>
        <c:ser>
          <c:idx val="1"/>
          <c:order val="1"/>
          <c:tx>
            <c:strRef>
              <c:f>'Requisiti Minimi Agid'!$K$1</c:f>
              <c:strCache>
                <c:ptCount val="1"/>
                <c:pt idx="0">
                  <c:v>Livello reale     </c:v>
                </c:pt>
              </c:strCache>
            </c:strRef>
          </c:tx>
          <c:spPr>
            <a:ln w="28575" cap="rnd">
              <a:solidFill>
                <a:schemeClr val="accent2"/>
              </a:solidFill>
              <a:round/>
            </a:ln>
            <a:effectLst/>
          </c:spPr>
          <c:marker>
            <c:symbol val="none"/>
          </c:marker>
          <c:cat>
            <c:strRef>
              <c:f>'Requisiti Minimi Agid'!$I$2:$I$9</c:f>
              <c:strCache>
                <c:ptCount val="8"/>
                <c:pt idx="0">
                  <c:v>ABSC1</c:v>
                </c:pt>
                <c:pt idx="1">
                  <c:v>ABSC2</c:v>
                </c:pt>
                <c:pt idx="2">
                  <c:v>ABSC3</c:v>
                </c:pt>
                <c:pt idx="3">
                  <c:v>ABSC4</c:v>
                </c:pt>
                <c:pt idx="4">
                  <c:v>ABSC5</c:v>
                </c:pt>
                <c:pt idx="5">
                  <c:v>ABSC8</c:v>
                </c:pt>
                <c:pt idx="6">
                  <c:v>ABSC10</c:v>
                </c:pt>
                <c:pt idx="7">
                  <c:v>ABSC13</c:v>
                </c:pt>
              </c:strCache>
            </c:strRef>
          </c:cat>
          <c:val>
            <c:numRef>
              <c:f>'Requisiti Minimi Agid'!$K$2:$K$9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B04B-4720-A655-60BFE25B99D4}"/>
            </c:ext>
          </c:extLst>
        </c:ser>
        <c:dLbls>
          <c:showLegendKey val="0"/>
          <c:showVal val="0"/>
          <c:showCatName val="0"/>
          <c:showSerName val="0"/>
          <c:showPercent val="0"/>
          <c:showBubbleSize val="0"/>
        </c:dLbls>
        <c:axId val="2026688544"/>
        <c:axId val="1889043344"/>
      </c:radarChart>
      <c:catAx>
        <c:axId val="202668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89043344"/>
        <c:crosses val="autoZero"/>
        <c:auto val="1"/>
        <c:lblAlgn val="ctr"/>
        <c:lblOffset val="100"/>
        <c:noMultiLvlLbl val="0"/>
      </c:catAx>
      <c:valAx>
        <c:axId val="1889043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266885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62129234511499"/>
          <c:y val="0.13805138764434099"/>
          <c:w val="0.53596380678779998"/>
          <c:h val="0.81216468704123801"/>
        </c:manualLayout>
      </c:layout>
      <c:radarChart>
        <c:radarStyle val="marker"/>
        <c:varyColors val="0"/>
        <c:ser>
          <c:idx val="0"/>
          <c:order val="0"/>
          <c:tx>
            <c:strRef>
              <c:f>Dashboard!$H$3</c:f>
              <c:strCache>
                <c:ptCount val="1"/>
                <c:pt idx="0">
                  <c:v>As Is</c:v>
                </c:pt>
              </c:strCache>
            </c:strRef>
          </c:tx>
          <c:spPr>
            <a:ln w="28575" cap="rnd">
              <a:solidFill>
                <a:srgbClr val="FF0000"/>
              </a:solidFill>
              <a:round/>
            </a:ln>
            <a:effectLst/>
          </c:spPr>
          <c:marker>
            <c:symbol val="none"/>
          </c:marker>
          <c:cat>
            <c:strRef>
              <c:f>Dashboard!$G$4:$G$8</c:f>
              <c:strCache>
                <c:ptCount val="5"/>
                <c:pt idx="0">
                  <c:v>DATA INVENTORY</c:v>
                </c:pt>
                <c:pt idx="1">
                  <c:v>GESTIONE RISCHI/IMPATTI</c:v>
                </c:pt>
                <c:pt idx="2">
                  <c:v>MISURE ORGANIZZATIVE</c:v>
                </c:pt>
                <c:pt idx="3">
                  <c:v>MISURE TECNICHE</c:v>
                </c:pt>
                <c:pt idx="4">
                  <c:v>MISURE APPLICATIVE</c:v>
                </c:pt>
              </c:strCache>
            </c:strRef>
          </c:cat>
          <c:val>
            <c:numRef>
              <c:f>Dashboard!$H$4:$H$8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DF6B-42DB-BC00-F3B1F7E835AD}"/>
            </c:ext>
          </c:extLst>
        </c:ser>
        <c:ser>
          <c:idx val="1"/>
          <c:order val="1"/>
          <c:tx>
            <c:strRef>
              <c:f>Dashboard!$I$3</c:f>
              <c:strCache>
                <c:ptCount val="1"/>
                <c:pt idx="0">
                  <c:v>Best</c:v>
                </c:pt>
              </c:strCache>
            </c:strRef>
          </c:tx>
          <c:spPr>
            <a:ln w="28575" cap="rnd">
              <a:solidFill>
                <a:schemeClr val="accent1"/>
              </a:solidFill>
              <a:round/>
            </a:ln>
            <a:effectLst/>
          </c:spPr>
          <c:marker>
            <c:symbol val="none"/>
          </c:marker>
          <c:cat>
            <c:strRef>
              <c:f>Dashboard!$G$4:$G$8</c:f>
              <c:strCache>
                <c:ptCount val="5"/>
                <c:pt idx="0">
                  <c:v>DATA INVENTORY</c:v>
                </c:pt>
                <c:pt idx="1">
                  <c:v>GESTIONE RISCHI/IMPATTI</c:v>
                </c:pt>
                <c:pt idx="2">
                  <c:v>MISURE ORGANIZZATIVE</c:v>
                </c:pt>
                <c:pt idx="3">
                  <c:v>MISURE TECNICHE</c:v>
                </c:pt>
                <c:pt idx="4">
                  <c:v>MISURE APPLICATIVE</c:v>
                </c:pt>
              </c:strCache>
            </c:strRef>
          </c:cat>
          <c:val>
            <c:numRef>
              <c:f>Dashboard!$I$4:$I$8</c:f>
              <c:numCache>
                <c:formatCode>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DF6B-42DB-BC00-F3B1F7E835AD}"/>
            </c:ext>
          </c:extLst>
        </c:ser>
        <c:dLbls>
          <c:showLegendKey val="0"/>
          <c:showVal val="0"/>
          <c:showCatName val="0"/>
          <c:showSerName val="0"/>
          <c:showPercent val="0"/>
          <c:showBubbleSize val="0"/>
        </c:dLbls>
        <c:axId val="-2005797024"/>
        <c:axId val="-2000681936"/>
      </c:radarChart>
      <c:catAx>
        <c:axId val="-200579702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it-IT"/>
          </a:p>
        </c:txPr>
        <c:crossAx val="-2000681936"/>
        <c:crosses val="autoZero"/>
        <c:auto val="1"/>
        <c:lblAlgn val="ctr"/>
        <c:lblOffset val="100"/>
        <c:noMultiLvlLbl val="0"/>
      </c:catAx>
      <c:valAx>
        <c:axId val="-20006819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it-IT"/>
          </a:p>
        </c:txPr>
        <c:crossAx val="-2005797024"/>
        <c:crosses val="autoZero"/>
        <c:crossBetween val="between"/>
      </c:valAx>
      <c:spPr>
        <a:noFill/>
        <a:ln>
          <a:noFill/>
        </a:ln>
        <a:effectLst/>
      </c:spPr>
    </c:plotArea>
    <c:legend>
      <c:legendPos val="t"/>
      <c:layout>
        <c:manualLayout>
          <c:xMode val="edge"/>
          <c:yMode val="edge"/>
          <c:x val="0.71516592050494299"/>
          <c:y val="2.0177562550443898E-2"/>
          <c:w val="0.28483427276508499"/>
          <c:h val="7.221769366648569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19050" cap="flat" cmpd="sng" algn="ctr">
      <a:solidFill>
        <a:schemeClr val="tx1">
          <a:lumMod val="50000"/>
          <a:lumOff val="50000"/>
        </a:schemeClr>
      </a:solidFill>
      <a:round/>
    </a:ln>
    <a:effectLst/>
  </c:spPr>
  <c:txPr>
    <a:bodyPr/>
    <a:lstStyle/>
    <a:p>
      <a:pPr>
        <a:defRPr/>
      </a:pPr>
      <a:endParaRPr lang="it-IT"/>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51125674508099"/>
          <c:y val="0.120124693753379"/>
          <c:w val="0.546153673725567"/>
          <c:h val="0.78968654194344901"/>
        </c:manualLayout>
      </c:layout>
      <c:radarChart>
        <c:radarStyle val="filled"/>
        <c:varyColors val="0"/>
        <c:ser>
          <c:idx val="0"/>
          <c:order val="0"/>
          <c:spPr>
            <a:solidFill>
              <a:srgbClr val="3366FF">
                <a:alpha val="65000"/>
              </a:srgbClr>
            </a:solidFill>
            <a:ln>
              <a:noFill/>
            </a:ln>
            <a:effectLst/>
          </c:spPr>
          <c:cat>
            <c:strRef>
              <c:f>Dashboard!$G$9:$G$12</c:f>
              <c:strCache>
                <c:ptCount val="4"/>
                <c:pt idx="0">
                  <c:v>RISCHI ESTERNI (legati ai Fornitori)</c:v>
                </c:pt>
                <c:pt idx="1">
                  <c:v>RISCHI INTERNI (legate alle modalità di trattamemto)</c:v>
                </c:pt>
                <c:pt idx="2">
                  <c:v>RISCHI TECNOLOGICI</c:v>
                </c:pt>
                <c:pt idx="3">
                  <c:v>RISCHI GESTIONALI (legati al Team ICT)</c:v>
                </c:pt>
              </c:strCache>
            </c:strRef>
          </c:cat>
          <c:val>
            <c:numRef>
              <c:f>Dashboard!$H$9:$H$12</c:f>
              <c:numCache>
                <c:formatCode>0.00</c:formatCode>
                <c:ptCount val="4"/>
                <c:pt idx="0">
                  <c:v>0</c:v>
                </c:pt>
                <c:pt idx="1">
                  <c:v>0</c:v>
                </c:pt>
                <c:pt idx="2">
                  <c:v>0</c:v>
                </c:pt>
                <c:pt idx="3">
                  <c:v>0</c:v>
                </c:pt>
              </c:numCache>
            </c:numRef>
          </c:val>
          <c:extLst>
            <c:ext xmlns:c16="http://schemas.microsoft.com/office/drawing/2014/chart" uri="{C3380CC4-5D6E-409C-BE32-E72D297353CC}">
              <c16:uniqueId val="{00000000-C74D-419F-9A7D-4B74CD056FD6}"/>
            </c:ext>
          </c:extLst>
        </c:ser>
        <c:dLbls>
          <c:showLegendKey val="0"/>
          <c:showVal val="0"/>
          <c:showCatName val="0"/>
          <c:showSerName val="0"/>
          <c:showPercent val="0"/>
          <c:showBubbleSize val="0"/>
        </c:dLbls>
        <c:axId val="2025654208"/>
        <c:axId val="2025657600"/>
      </c:radarChart>
      <c:catAx>
        <c:axId val="20256542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it-IT"/>
          </a:p>
        </c:txPr>
        <c:crossAx val="2025657600"/>
        <c:crosses val="autoZero"/>
        <c:auto val="1"/>
        <c:lblAlgn val="ctr"/>
        <c:lblOffset val="100"/>
        <c:noMultiLvlLbl val="0"/>
      </c:catAx>
      <c:valAx>
        <c:axId val="202565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it-IT"/>
          </a:p>
        </c:txPr>
        <c:crossAx val="2025654208"/>
        <c:crosses val="autoZero"/>
        <c:crossBetween val="between"/>
      </c:valAx>
      <c:spPr>
        <a:noFill/>
        <a:ln>
          <a:noFill/>
        </a:ln>
        <a:effectLst/>
      </c:spPr>
    </c:plotArea>
    <c:plotVisOnly val="1"/>
    <c:dispBlanksAs val="gap"/>
    <c:showDLblsOverMax val="0"/>
  </c:chart>
  <c:spPr>
    <a:solidFill>
      <a:srgbClr val="FFC000">
        <a:alpha val="26000"/>
      </a:srgbClr>
    </a:solidFill>
    <a:ln w="19050" cap="flat" cmpd="sng" algn="ctr">
      <a:solidFill>
        <a:schemeClr val="tx1">
          <a:lumMod val="50000"/>
          <a:lumOff val="50000"/>
        </a:schemeClr>
      </a:solidFill>
      <a:round/>
    </a:ln>
    <a:effectLst/>
  </c:spPr>
  <c:txPr>
    <a:bodyPr/>
    <a:lstStyle/>
    <a:p>
      <a:pPr>
        <a:defRPr/>
      </a:pPr>
      <a:endParaRPr lang="it-IT"/>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'Requisiti Minimi Agid'!$J$1</c:f>
              <c:strCache>
                <c:ptCount val="1"/>
                <c:pt idx="0">
                  <c:v>Livello Max </c:v>
                </c:pt>
              </c:strCache>
            </c:strRef>
          </c:tx>
          <c:spPr>
            <a:ln w="28575" cap="rnd">
              <a:solidFill>
                <a:schemeClr val="accent1"/>
              </a:solidFill>
              <a:round/>
            </a:ln>
            <a:effectLst/>
          </c:spPr>
          <c:marker>
            <c:symbol val="none"/>
          </c:marker>
          <c:cat>
            <c:strRef>
              <c:f>'Requisiti Minimi Agid'!$I$2:$I$9</c:f>
              <c:strCache>
                <c:ptCount val="8"/>
                <c:pt idx="0">
                  <c:v>ABSC1</c:v>
                </c:pt>
                <c:pt idx="1">
                  <c:v>ABSC2</c:v>
                </c:pt>
                <c:pt idx="2">
                  <c:v>ABSC3</c:v>
                </c:pt>
                <c:pt idx="3">
                  <c:v>ABSC4</c:v>
                </c:pt>
                <c:pt idx="4">
                  <c:v>ABSC5</c:v>
                </c:pt>
                <c:pt idx="5">
                  <c:v>ABSC8</c:v>
                </c:pt>
                <c:pt idx="6">
                  <c:v>ABSC10</c:v>
                </c:pt>
                <c:pt idx="7">
                  <c:v>ABSC13</c:v>
                </c:pt>
              </c:strCache>
            </c:strRef>
          </c:cat>
          <c:val>
            <c:numRef>
              <c:f>'Requisiti Minimi Agid'!$J$2:$J$9</c:f>
              <c:numCache>
                <c:formatCode>General</c:formatCode>
                <c:ptCount val="8"/>
                <c:pt idx="0">
                  <c:v>2.1538461538461537</c:v>
                </c:pt>
                <c:pt idx="1">
                  <c:v>2</c:v>
                </c:pt>
                <c:pt idx="2">
                  <c:v>2.0666666666666669</c:v>
                </c:pt>
                <c:pt idx="3">
                  <c:v>1.6842105263157894</c:v>
                </c:pt>
                <c:pt idx="4">
                  <c:v>1.6538461538461537</c:v>
                </c:pt>
                <c:pt idx="5">
                  <c:v>1.6956521739130435</c:v>
                </c:pt>
                <c:pt idx="6">
                  <c:v>1.8333333333333333</c:v>
                </c:pt>
                <c:pt idx="7">
                  <c:v>2.5454545454545454</c:v>
                </c:pt>
              </c:numCache>
            </c:numRef>
          </c:val>
          <c:extLst>
            <c:ext xmlns:c16="http://schemas.microsoft.com/office/drawing/2014/chart" uri="{C3380CC4-5D6E-409C-BE32-E72D297353CC}">
              <c16:uniqueId val="{00000000-97EB-42BE-B03A-91D4E3C095F7}"/>
            </c:ext>
          </c:extLst>
        </c:ser>
        <c:ser>
          <c:idx val="1"/>
          <c:order val="1"/>
          <c:tx>
            <c:strRef>
              <c:f>'Requisiti Minimi Agid'!$K$1</c:f>
              <c:strCache>
                <c:ptCount val="1"/>
                <c:pt idx="0">
                  <c:v>Livello reale     </c:v>
                </c:pt>
              </c:strCache>
            </c:strRef>
          </c:tx>
          <c:spPr>
            <a:ln w="28575" cap="rnd">
              <a:solidFill>
                <a:schemeClr val="accent2"/>
              </a:solidFill>
              <a:round/>
            </a:ln>
            <a:effectLst/>
          </c:spPr>
          <c:marker>
            <c:symbol val="none"/>
          </c:marker>
          <c:cat>
            <c:strRef>
              <c:f>'Requisiti Minimi Agid'!$I$2:$I$9</c:f>
              <c:strCache>
                <c:ptCount val="8"/>
                <c:pt idx="0">
                  <c:v>ABSC1</c:v>
                </c:pt>
                <c:pt idx="1">
                  <c:v>ABSC2</c:v>
                </c:pt>
                <c:pt idx="2">
                  <c:v>ABSC3</c:v>
                </c:pt>
                <c:pt idx="3">
                  <c:v>ABSC4</c:v>
                </c:pt>
                <c:pt idx="4">
                  <c:v>ABSC5</c:v>
                </c:pt>
                <c:pt idx="5">
                  <c:v>ABSC8</c:v>
                </c:pt>
                <c:pt idx="6">
                  <c:v>ABSC10</c:v>
                </c:pt>
                <c:pt idx="7">
                  <c:v>ABSC13</c:v>
                </c:pt>
              </c:strCache>
            </c:strRef>
          </c:cat>
          <c:val>
            <c:numRef>
              <c:f>'Requisiti Minimi Agid'!$K$2:$K$9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7EB-42BE-B03A-91D4E3C095F7}"/>
            </c:ext>
          </c:extLst>
        </c:ser>
        <c:dLbls>
          <c:showLegendKey val="0"/>
          <c:showVal val="0"/>
          <c:showCatName val="0"/>
          <c:showSerName val="0"/>
          <c:showPercent val="0"/>
          <c:showBubbleSize val="0"/>
        </c:dLbls>
        <c:axId val="-2000246720"/>
        <c:axId val="-2000243408"/>
      </c:radarChart>
      <c:catAx>
        <c:axId val="-200024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00243408"/>
        <c:crosses val="autoZero"/>
        <c:auto val="1"/>
        <c:lblAlgn val="ctr"/>
        <c:lblOffset val="100"/>
        <c:noMultiLvlLbl val="0"/>
      </c:catAx>
      <c:valAx>
        <c:axId val="-2000243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002467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273840</xdr:colOff>
      <xdr:row>4</xdr:row>
      <xdr:rowOff>10583</xdr:rowOff>
    </xdr:to>
    <xdr:pic>
      <xdr:nvPicPr>
        <xdr:cNvPr id="2" name="Immagine 1"/>
        <xdr:cNvPicPr>
          <a:picLocks noChangeAspect="1"/>
        </xdr:cNvPicPr>
      </xdr:nvPicPr>
      <xdr:blipFill>
        <a:blip xmlns:r="http://schemas.openxmlformats.org/officeDocument/2006/relationships" r:embed="rId1"/>
        <a:stretch>
          <a:fillRect/>
        </a:stretch>
      </xdr:blipFill>
      <xdr:spPr>
        <a:xfrm>
          <a:off x="0" y="0"/>
          <a:ext cx="3667121" cy="820208"/>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812800</xdr:colOff>
      <xdr:row>1</xdr:row>
      <xdr:rowOff>25400</xdr:rowOff>
    </xdr:from>
    <xdr:to>
      <xdr:col>20</xdr:col>
      <xdr:colOff>25400</xdr:colOff>
      <xdr:row>8</xdr:row>
      <xdr:rowOff>406400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584359</xdr:colOff>
      <xdr:row>27</xdr:row>
      <xdr:rowOff>59530</xdr:rowOff>
    </xdr:from>
    <xdr:to>
      <xdr:col>4</xdr:col>
      <xdr:colOff>1158875</xdr:colOff>
      <xdr:row>45</xdr:row>
      <xdr:rowOff>79375</xdr:rowOff>
    </xdr:to>
    <xdr:graphicFrame macro="">
      <xdr:nvGraphicFramePr>
        <xdr:cNvPr id="5" name="Gra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381001</xdr:colOff>
      <xdr:row>27</xdr:row>
      <xdr:rowOff>94615</xdr:rowOff>
    </xdr:from>
    <xdr:to>
      <xdr:col>11</xdr:col>
      <xdr:colOff>154783</xdr:colOff>
      <xdr:row>45</xdr:row>
      <xdr:rowOff>95250</xdr:rowOff>
    </xdr:to>
    <xdr:graphicFrame macro="">
      <xdr:nvGraphicFramePr>
        <xdr:cNvPr id="6" name="Gra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619125</xdr:colOff>
      <xdr:row>49</xdr:row>
      <xdr:rowOff>111124</xdr:rowOff>
    </xdr:from>
    <xdr:to>
      <xdr:col>4</xdr:col>
      <xdr:colOff>1174750</xdr:colOff>
      <xdr:row>70</xdr:row>
      <xdr:rowOff>95250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noFill/>
      </a:spPr>
      <a:bodyPr vertOverflow="clip" horzOverflow="clip" wrap="square" rtlCol="0" anchor="t">
        <a:sp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6:Q48"/>
  <sheetViews>
    <sheetView tabSelected="1" zoomScale="80" zoomScaleNormal="80" zoomScalePageLayoutView="80" workbookViewId="0">
      <selection activeCell="A8" sqref="A8:Q32"/>
    </sheetView>
  </sheetViews>
  <sheetFormatPr defaultColWidth="8.83203125" defaultRowHeight="15.5" x14ac:dyDescent="0.35"/>
  <cols>
    <col min="1" max="16384" width="8.83203125" style="8"/>
  </cols>
  <sheetData>
    <row r="6" spans="1:17" ht="23" customHeight="1" x14ac:dyDescent="0.6">
      <c r="A6" s="7" t="s">
        <v>302</v>
      </c>
    </row>
    <row r="8" spans="1:17" ht="15.75" customHeight="1" x14ac:dyDescent="0.35">
      <c r="A8" s="142" t="s">
        <v>331</v>
      </c>
      <c r="B8" s="142"/>
      <c r="C8" s="142"/>
      <c r="D8" s="142"/>
      <c r="E8" s="142"/>
      <c r="F8" s="142"/>
      <c r="G8" s="142"/>
      <c r="H8" s="142"/>
      <c r="I8" s="142"/>
      <c r="J8" s="142"/>
      <c r="K8" s="142"/>
      <c r="L8" s="142"/>
      <c r="M8" s="142"/>
      <c r="N8" s="142"/>
      <c r="O8" s="142"/>
      <c r="P8" s="142"/>
      <c r="Q8" s="142"/>
    </row>
    <row r="9" spans="1:17" x14ac:dyDescent="0.35">
      <c r="A9" s="142"/>
      <c r="B9" s="142"/>
      <c r="C9" s="142"/>
      <c r="D9" s="142"/>
      <c r="E9" s="142"/>
      <c r="F9" s="142"/>
      <c r="G9" s="142"/>
      <c r="H9" s="142"/>
      <c r="I9" s="142"/>
      <c r="J9" s="142"/>
      <c r="K9" s="142"/>
      <c r="L9" s="142"/>
      <c r="M9" s="142"/>
      <c r="N9" s="142"/>
      <c r="O9" s="142"/>
      <c r="P9" s="142"/>
      <c r="Q9" s="142"/>
    </row>
    <row r="10" spans="1:17" x14ac:dyDescent="0.35">
      <c r="A10" s="142"/>
      <c r="B10" s="142"/>
      <c r="C10" s="142"/>
      <c r="D10" s="142"/>
      <c r="E10" s="142"/>
      <c r="F10" s="142"/>
      <c r="G10" s="142"/>
      <c r="H10" s="142"/>
      <c r="I10" s="142"/>
      <c r="J10" s="142"/>
      <c r="K10" s="142"/>
      <c r="L10" s="142"/>
      <c r="M10" s="142"/>
      <c r="N10" s="142"/>
      <c r="O10" s="142"/>
      <c r="P10" s="142"/>
      <c r="Q10" s="142"/>
    </row>
    <row r="11" spans="1:17" x14ac:dyDescent="0.35">
      <c r="A11" s="142"/>
      <c r="B11" s="142"/>
      <c r="C11" s="142"/>
      <c r="D11" s="142"/>
      <c r="E11" s="142"/>
      <c r="F11" s="142"/>
      <c r="G11" s="142"/>
      <c r="H11" s="142"/>
      <c r="I11" s="142"/>
      <c r="J11" s="142"/>
      <c r="K11" s="142"/>
      <c r="L11" s="142"/>
      <c r="M11" s="142"/>
      <c r="N11" s="142"/>
      <c r="O11" s="142"/>
      <c r="P11" s="142"/>
      <c r="Q11" s="142"/>
    </row>
    <row r="12" spans="1:17" x14ac:dyDescent="0.35">
      <c r="A12" s="142"/>
      <c r="B12" s="142"/>
      <c r="C12" s="142"/>
      <c r="D12" s="142"/>
      <c r="E12" s="142"/>
      <c r="F12" s="142"/>
      <c r="G12" s="142"/>
      <c r="H12" s="142"/>
      <c r="I12" s="142"/>
      <c r="J12" s="142"/>
      <c r="K12" s="142"/>
      <c r="L12" s="142"/>
      <c r="M12" s="142"/>
      <c r="N12" s="142"/>
      <c r="O12" s="142"/>
      <c r="P12" s="142"/>
      <c r="Q12" s="142"/>
    </row>
    <row r="13" spans="1:17" x14ac:dyDescent="0.35">
      <c r="A13" s="142"/>
      <c r="B13" s="142"/>
      <c r="C13" s="142"/>
      <c r="D13" s="142"/>
      <c r="E13" s="142"/>
      <c r="F13" s="142"/>
      <c r="G13" s="142"/>
      <c r="H13" s="142"/>
      <c r="I13" s="142"/>
      <c r="J13" s="142"/>
      <c r="K13" s="142"/>
      <c r="L13" s="142"/>
      <c r="M13" s="142"/>
      <c r="N13" s="142"/>
      <c r="O13" s="142"/>
      <c r="P13" s="142"/>
      <c r="Q13" s="142"/>
    </row>
    <row r="14" spans="1:17" x14ac:dyDescent="0.35">
      <c r="A14" s="142"/>
      <c r="B14" s="142"/>
      <c r="C14" s="142"/>
      <c r="D14" s="142"/>
      <c r="E14" s="142"/>
      <c r="F14" s="142"/>
      <c r="G14" s="142"/>
      <c r="H14" s="142"/>
      <c r="I14" s="142"/>
      <c r="J14" s="142"/>
      <c r="K14" s="142"/>
      <c r="L14" s="142"/>
      <c r="M14" s="142"/>
      <c r="N14" s="142"/>
      <c r="O14" s="142"/>
      <c r="P14" s="142"/>
      <c r="Q14" s="142"/>
    </row>
    <row r="15" spans="1:17" x14ac:dyDescent="0.35">
      <c r="A15" s="142"/>
      <c r="B15" s="142"/>
      <c r="C15" s="142"/>
      <c r="D15" s="142"/>
      <c r="E15" s="142"/>
      <c r="F15" s="142"/>
      <c r="G15" s="142"/>
      <c r="H15" s="142"/>
      <c r="I15" s="142"/>
      <c r="J15" s="142"/>
      <c r="K15" s="142"/>
      <c r="L15" s="142"/>
      <c r="M15" s="142"/>
      <c r="N15" s="142"/>
      <c r="O15" s="142"/>
      <c r="P15" s="142"/>
      <c r="Q15" s="142"/>
    </row>
    <row r="16" spans="1:17" x14ac:dyDescent="0.35">
      <c r="A16" s="142"/>
      <c r="B16" s="142"/>
      <c r="C16" s="142"/>
      <c r="D16" s="142"/>
      <c r="E16" s="142"/>
      <c r="F16" s="142"/>
      <c r="G16" s="142"/>
      <c r="H16" s="142"/>
      <c r="I16" s="142"/>
      <c r="J16" s="142"/>
      <c r="K16" s="142"/>
      <c r="L16" s="142"/>
      <c r="M16" s="142"/>
      <c r="N16" s="142"/>
      <c r="O16" s="142"/>
      <c r="P16" s="142"/>
      <c r="Q16" s="142"/>
    </row>
    <row r="17" spans="1:17" x14ac:dyDescent="0.35">
      <c r="A17" s="142"/>
      <c r="B17" s="142"/>
      <c r="C17" s="142"/>
      <c r="D17" s="142"/>
      <c r="E17" s="142"/>
      <c r="F17" s="142"/>
      <c r="G17" s="142"/>
      <c r="H17" s="142"/>
      <c r="I17" s="142"/>
      <c r="J17" s="142"/>
      <c r="K17" s="142"/>
      <c r="L17" s="142"/>
      <c r="M17" s="142"/>
      <c r="N17" s="142"/>
      <c r="O17" s="142"/>
      <c r="P17" s="142"/>
      <c r="Q17" s="142"/>
    </row>
    <row r="18" spans="1:17" x14ac:dyDescent="0.35">
      <c r="A18" s="142"/>
      <c r="B18" s="142"/>
      <c r="C18" s="142"/>
      <c r="D18" s="142"/>
      <c r="E18" s="142"/>
      <c r="F18" s="142"/>
      <c r="G18" s="142"/>
      <c r="H18" s="142"/>
      <c r="I18" s="142"/>
      <c r="J18" s="142"/>
      <c r="K18" s="142"/>
      <c r="L18" s="142"/>
      <c r="M18" s="142"/>
      <c r="N18" s="142"/>
      <c r="O18" s="142"/>
      <c r="P18" s="142"/>
      <c r="Q18" s="142"/>
    </row>
    <row r="19" spans="1:17" x14ac:dyDescent="0.35">
      <c r="A19" s="142"/>
      <c r="B19" s="142"/>
      <c r="C19" s="142"/>
      <c r="D19" s="142"/>
      <c r="E19" s="142"/>
      <c r="F19" s="142"/>
      <c r="G19" s="142"/>
      <c r="H19" s="142"/>
      <c r="I19" s="142"/>
      <c r="J19" s="142"/>
      <c r="K19" s="142"/>
      <c r="L19" s="142"/>
      <c r="M19" s="142"/>
      <c r="N19" s="142"/>
      <c r="O19" s="142"/>
      <c r="P19" s="142"/>
      <c r="Q19" s="142"/>
    </row>
    <row r="20" spans="1:17" x14ac:dyDescent="0.35">
      <c r="A20" s="142"/>
      <c r="B20" s="142"/>
      <c r="C20" s="142"/>
      <c r="D20" s="142"/>
      <c r="E20" s="142"/>
      <c r="F20" s="142"/>
      <c r="G20" s="142"/>
      <c r="H20" s="142"/>
      <c r="I20" s="142"/>
      <c r="J20" s="142"/>
      <c r="K20" s="142"/>
      <c r="L20" s="142"/>
      <c r="M20" s="142"/>
      <c r="N20" s="142"/>
      <c r="O20" s="142"/>
      <c r="P20" s="142"/>
      <c r="Q20" s="142"/>
    </row>
    <row r="21" spans="1:17" x14ac:dyDescent="0.35">
      <c r="A21" s="142"/>
      <c r="B21" s="142"/>
      <c r="C21" s="142"/>
      <c r="D21" s="142"/>
      <c r="E21" s="142"/>
      <c r="F21" s="142"/>
      <c r="G21" s="142"/>
      <c r="H21" s="142"/>
      <c r="I21" s="142"/>
      <c r="J21" s="142"/>
      <c r="K21" s="142"/>
      <c r="L21" s="142"/>
      <c r="M21" s="142"/>
      <c r="N21" s="142"/>
      <c r="O21" s="142"/>
      <c r="P21" s="142"/>
      <c r="Q21" s="142"/>
    </row>
    <row r="22" spans="1:17" x14ac:dyDescent="0.35">
      <c r="A22" s="142"/>
      <c r="B22" s="142"/>
      <c r="C22" s="142"/>
      <c r="D22" s="142"/>
      <c r="E22" s="142"/>
      <c r="F22" s="142"/>
      <c r="G22" s="142"/>
      <c r="H22" s="142"/>
      <c r="I22" s="142"/>
      <c r="J22" s="142"/>
      <c r="K22" s="142"/>
      <c r="L22" s="142"/>
      <c r="M22" s="142"/>
      <c r="N22" s="142"/>
      <c r="O22" s="142"/>
      <c r="P22" s="142"/>
      <c r="Q22" s="142"/>
    </row>
    <row r="23" spans="1:17" x14ac:dyDescent="0.35">
      <c r="A23" s="142"/>
      <c r="B23" s="142"/>
      <c r="C23" s="142"/>
      <c r="D23" s="142"/>
      <c r="E23" s="142"/>
      <c r="F23" s="142"/>
      <c r="G23" s="142"/>
      <c r="H23" s="142"/>
      <c r="I23" s="142"/>
      <c r="J23" s="142"/>
      <c r="K23" s="142"/>
      <c r="L23" s="142"/>
      <c r="M23" s="142"/>
      <c r="N23" s="142"/>
      <c r="O23" s="142"/>
      <c r="P23" s="142"/>
      <c r="Q23" s="142"/>
    </row>
    <row r="24" spans="1:17" x14ac:dyDescent="0.35">
      <c r="A24" s="142"/>
      <c r="B24" s="142"/>
      <c r="C24" s="142"/>
      <c r="D24" s="142"/>
      <c r="E24" s="142"/>
      <c r="F24" s="142"/>
      <c r="G24" s="142"/>
      <c r="H24" s="142"/>
      <c r="I24" s="142"/>
      <c r="J24" s="142"/>
      <c r="K24" s="142"/>
      <c r="L24" s="142"/>
      <c r="M24" s="142"/>
      <c r="N24" s="142"/>
      <c r="O24" s="142"/>
      <c r="P24" s="142"/>
      <c r="Q24" s="142"/>
    </row>
    <row r="25" spans="1:17" x14ac:dyDescent="0.35">
      <c r="A25" s="142"/>
      <c r="B25" s="142"/>
      <c r="C25" s="142"/>
      <c r="D25" s="142"/>
      <c r="E25" s="142"/>
      <c r="F25" s="142"/>
      <c r="G25" s="142"/>
      <c r="H25" s="142"/>
      <c r="I25" s="142"/>
      <c r="J25" s="142"/>
      <c r="K25" s="142"/>
      <c r="L25" s="142"/>
      <c r="M25" s="142"/>
      <c r="N25" s="142"/>
      <c r="O25" s="142"/>
      <c r="P25" s="142"/>
      <c r="Q25" s="142"/>
    </row>
    <row r="26" spans="1:17" x14ac:dyDescent="0.35">
      <c r="A26" s="142"/>
      <c r="B26" s="142"/>
      <c r="C26" s="142"/>
      <c r="D26" s="142"/>
      <c r="E26" s="142"/>
      <c r="F26" s="142"/>
      <c r="G26" s="142"/>
      <c r="H26" s="142"/>
      <c r="I26" s="142"/>
      <c r="J26" s="142"/>
      <c r="K26" s="142"/>
      <c r="L26" s="142"/>
      <c r="M26" s="142"/>
      <c r="N26" s="142"/>
      <c r="O26" s="142"/>
      <c r="P26" s="142"/>
      <c r="Q26" s="142"/>
    </row>
    <row r="27" spans="1:17" x14ac:dyDescent="0.35">
      <c r="A27" s="142"/>
      <c r="B27" s="142"/>
      <c r="C27" s="142"/>
      <c r="D27" s="142"/>
      <c r="E27" s="142"/>
      <c r="F27" s="142"/>
      <c r="G27" s="142"/>
      <c r="H27" s="142"/>
      <c r="I27" s="142"/>
      <c r="J27" s="142"/>
      <c r="K27" s="142"/>
      <c r="L27" s="142"/>
      <c r="M27" s="142"/>
      <c r="N27" s="142"/>
      <c r="O27" s="142"/>
      <c r="P27" s="142"/>
      <c r="Q27" s="142"/>
    </row>
    <row r="28" spans="1:17" x14ac:dyDescent="0.35">
      <c r="A28" s="142"/>
      <c r="B28" s="142"/>
      <c r="C28" s="142"/>
      <c r="D28" s="142"/>
      <c r="E28" s="142"/>
      <c r="F28" s="142"/>
      <c r="G28" s="142"/>
      <c r="H28" s="142"/>
      <c r="I28" s="142"/>
      <c r="J28" s="142"/>
      <c r="K28" s="142"/>
      <c r="L28" s="142"/>
      <c r="M28" s="142"/>
      <c r="N28" s="142"/>
      <c r="O28" s="142"/>
      <c r="P28" s="142"/>
      <c r="Q28" s="142"/>
    </row>
    <row r="29" spans="1:17" x14ac:dyDescent="0.35">
      <c r="A29" s="142"/>
      <c r="B29" s="142"/>
      <c r="C29" s="142"/>
      <c r="D29" s="142"/>
      <c r="E29" s="142"/>
      <c r="F29" s="142"/>
      <c r="G29" s="142"/>
      <c r="H29" s="142"/>
      <c r="I29" s="142"/>
      <c r="J29" s="142"/>
      <c r="K29" s="142"/>
      <c r="L29" s="142"/>
      <c r="M29" s="142"/>
      <c r="N29" s="142"/>
      <c r="O29" s="142"/>
      <c r="P29" s="142"/>
      <c r="Q29" s="142"/>
    </row>
    <row r="30" spans="1:17" x14ac:dyDescent="0.35">
      <c r="A30" s="142"/>
      <c r="B30" s="142"/>
      <c r="C30" s="142"/>
      <c r="D30" s="142"/>
      <c r="E30" s="142"/>
      <c r="F30" s="142"/>
      <c r="G30" s="142"/>
      <c r="H30" s="142"/>
      <c r="I30" s="142"/>
      <c r="J30" s="142"/>
      <c r="K30" s="142"/>
      <c r="L30" s="142"/>
      <c r="M30" s="142"/>
      <c r="N30" s="142"/>
      <c r="O30" s="142"/>
      <c r="P30" s="142"/>
      <c r="Q30" s="142"/>
    </row>
    <row r="31" spans="1:17" x14ac:dyDescent="0.35">
      <c r="A31" s="142"/>
      <c r="B31" s="142"/>
      <c r="C31" s="142"/>
      <c r="D31" s="142"/>
      <c r="E31" s="142"/>
      <c r="F31" s="142"/>
      <c r="G31" s="142"/>
      <c r="H31" s="142"/>
      <c r="I31" s="142"/>
      <c r="J31" s="142"/>
      <c r="K31" s="142"/>
      <c r="L31" s="142"/>
      <c r="M31" s="142"/>
      <c r="N31" s="142"/>
      <c r="O31" s="142"/>
      <c r="P31" s="142"/>
      <c r="Q31" s="142"/>
    </row>
    <row r="32" spans="1:17" ht="135.5" customHeight="1" x14ac:dyDescent="0.35">
      <c r="A32" s="142"/>
      <c r="B32" s="142"/>
      <c r="C32" s="142"/>
      <c r="D32" s="142"/>
      <c r="E32" s="142"/>
      <c r="F32" s="142"/>
      <c r="G32" s="142"/>
      <c r="H32" s="142"/>
      <c r="I32" s="142"/>
      <c r="J32" s="142"/>
      <c r="K32" s="142"/>
      <c r="L32" s="142"/>
      <c r="M32" s="142"/>
      <c r="N32" s="142"/>
      <c r="O32" s="142"/>
      <c r="P32" s="142"/>
      <c r="Q32" s="142"/>
    </row>
    <row r="33" spans="1:17" ht="21" customHeight="1" x14ac:dyDescent="0.35">
      <c r="A33" s="9"/>
      <c r="B33" s="9"/>
      <c r="C33" s="9"/>
      <c r="D33" s="9"/>
      <c r="E33" s="9"/>
      <c r="F33" s="9"/>
      <c r="G33" s="9"/>
      <c r="H33" s="9"/>
      <c r="I33" s="9"/>
      <c r="J33" s="9"/>
      <c r="K33" s="9"/>
      <c r="L33" s="9"/>
      <c r="M33" s="9"/>
      <c r="N33" s="9"/>
      <c r="O33" s="9"/>
      <c r="P33" s="9"/>
      <c r="Q33" s="9"/>
    </row>
    <row r="35" spans="1:17" ht="15.5" hidden="1" customHeight="1" x14ac:dyDescent="0.35">
      <c r="A35" s="10" t="s">
        <v>61</v>
      </c>
    </row>
    <row r="36" spans="1:17" ht="15.5" hidden="1" customHeight="1" x14ac:dyDescent="0.35">
      <c r="A36" s="8">
        <v>1</v>
      </c>
      <c r="B36" s="8">
        <v>2</v>
      </c>
      <c r="C36" s="8">
        <v>3</v>
      </c>
      <c r="D36" s="8">
        <v>4</v>
      </c>
    </row>
    <row r="37" spans="1:17" ht="15.5" hidden="1" customHeight="1" x14ac:dyDescent="0.35">
      <c r="A37" s="8">
        <v>100</v>
      </c>
      <c r="B37" s="8">
        <v>65</v>
      </c>
      <c r="C37" s="8">
        <v>40</v>
      </c>
      <c r="D37" s="8">
        <v>20</v>
      </c>
    </row>
    <row r="38" spans="1:17" ht="15.5" hidden="1" customHeight="1" x14ac:dyDescent="0.35"/>
    <row r="39" spans="1:17" ht="15.5" hidden="1" customHeight="1" x14ac:dyDescent="0.35"/>
    <row r="40" spans="1:17" ht="15.5" hidden="1" customHeight="1" x14ac:dyDescent="0.35">
      <c r="A40" s="8" t="s">
        <v>65</v>
      </c>
    </row>
    <row r="41" spans="1:17" ht="15.5" hidden="1" customHeight="1" x14ac:dyDescent="0.35">
      <c r="A41" s="11" t="s">
        <v>10</v>
      </c>
    </row>
    <row r="42" spans="1:17" ht="15.5" hidden="1" customHeight="1" x14ac:dyDescent="0.35">
      <c r="A42" s="11" t="s">
        <v>11</v>
      </c>
    </row>
    <row r="43" spans="1:17" ht="15.5" hidden="1" customHeight="1" x14ac:dyDescent="0.35">
      <c r="A43" s="11" t="s">
        <v>12</v>
      </c>
    </row>
    <row r="44" spans="1:17" ht="15.5" hidden="1" customHeight="1" x14ac:dyDescent="0.35">
      <c r="A44" s="11" t="s">
        <v>13</v>
      </c>
    </row>
    <row r="45" spans="1:17" ht="15.5" hidden="1" customHeight="1" x14ac:dyDescent="0.35">
      <c r="A45" s="11" t="s">
        <v>14</v>
      </c>
    </row>
    <row r="46" spans="1:17" ht="15.5" hidden="1" customHeight="1" x14ac:dyDescent="0.35">
      <c r="A46" s="11" t="s">
        <v>15</v>
      </c>
    </row>
    <row r="47" spans="1:17" ht="15.5" hidden="1" customHeight="1" x14ac:dyDescent="0.35">
      <c r="A47" s="11" t="s">
        <v>16</v>
      </c>
    </row>
    <row r="48" spans="1:17" ht="15.5" hidden="1" customHeight="1" x14ac:dyDescent="0.35">
      <c r="A48" s="11" t="s">
        <v>17</v>
      </c>
    </row>
  </sheetData>
  <sheetProtection algorithmName="SHA-512" hashValue="HBoa25fzUUrsH6daHnMcKh988mPahba91JGE/NbYM92gH9E/X8K4Y/ce39zVu2AExM/3v9j+cGU20IdRomEajg==" saltValue="SgobRqFJbhp3m4ks6oNaIg==" spinCount="100000" sheet="1" objects="1" scenarios="1"/>
  <mergeCells count="1">
    <mergeCell ref="A8:Q32"/>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80"/>
  <sheetViews>
    <sheetView zoomScale="80" zoomScaleNormal="80" zoomScalePageLayoutView="80" workbookViewId="0">
      <selection activeCell="B2" sqref="B2:D2"/>
    </sheetView>
  </sheetViews>
  <sheetFormatPr defaultColWidth="11" defaultRowHeight="15.5" x14ac:dyDescent="0.35"/>
  <cols>
    <col min="1" max="1" width="2" style="13" customWidth="1"/>
    <col min="2" max="2" width="13.33203125" style="13" customWidth="1"/>
    <col min="3" max="3" width="22.33203125" style="13" customWidth="1"/>
    <col min="4" max="4" width="25.5" style="13" customWidth="1"/>
    <col min="5" max="5" width="18.6640625" style="13" customWidth="1"/>
    <col min="6" max="6" width="17.83203125" style="13" customWidth="1"/>
    <col min="7" max="7" width="11.5" style="13" customWidth="1"/>
    <col min="8" max="8" width="19.6640625" style="13" customWidth="1"/>
    <col min="9" max="9" width="17.6640625" style="13" bestFit="1" customWidth="1"/>
    <col min="10" max="10" width="12.1640625" style="13" customWidth="1"/>
    <col min="11" max="11" width="10" style="13" customWidth="1"/>
    <col min="12" max="12" width="10.33203125" style="13" customWidth="1"/>
    <col min="13" max="13" width="2.1640625" style="13" customWidth="1"/>
    <col min="14" max="14" width="11" style="13"/>
    <col min="15" max="15" width="14.6640625" style="13" customWidth="1"/>
    <col min="16" max="16384" width="11" style="13"/>
  </cols>
  <sheetData>
    <row r="1" spans="1:14" ht="16.5" thickTop="1" thickBot="1" x14ac:dyDescent="0.4">
      <c r="A1" s="85"/>
      <c r="B1" s="86"/>
      <c r="C1" s="86"/>
      <c r="D1" s="86"/>
      <c r="E1" s="86"/>
      <c r="F1" s="86"/>
      <c r="G1" s="86"/>
      <c r="H1" s="86"/>
      <c r="I1" s="86"/>
      <c r="J1" s="86"/>
      <c r="K1" s="86"/>
      <c r="L1" s="86"/>
      <c r="M1" s="87"/>
    </row>
    <row r="2" spans="1:14" s="17" customFormat="1" ht="21" customHeight="1" thickBot="1" x14ac:dyDescent="0.55000000000000004">
      <c r="A2" s="88"/>
      <c r="B2" s="172" t="s">
        <v>95</v>
      </c>
      <c r="C2" s="173"/>
      <c r="D2" s="174"/>
      <c r="F2" s="115"/>
      <c r="G2" s="116"/>
      <c r="H2" s="116"/>
      <c r="I2" s="116"/>
      <c r="J2" s="116"/>
      <c r="K2" s="116"/>
      <c r="L2" s="117"/>
      <c r="M2" s="90"/>
    </row>
    <row r="3" spans="1:14" ht="18.75" customHeight="1" thickBot="1" x14ac:dyDescent="0.5">
      <c r="A3" s="82"/>
      <c r="B3" s="169">
        <f>'PAST Health Index'!C3</f>
        <v>0</v>
      </c>
      <c r="C3" s="170"/>
      <c r="D3" s="171"/>
      <c r="F3" s="118"/>
      <c r="G3" s="91" t="s">
        <v>1</v>
      </c>
      <c r="H3" s="112">
        <f>'PAST Health Index'!C5</f>
        <v>0</v>
      </c>
      <c r="I3" s="114" t="s">
        <v>2</v>
      </c>
      <c r="J3" s="113">
        <f>'PAST Health Index'!C8</f>
        <v>0</v>
      </c>
      <c r="K3" s="80"/>
      <c r="L3" s="119"/>
      <c r="M3" s="81"/>
      <c r="N3" s="14"/>
    </row>
    <row r="4" spans="1:14" ht="18.75" customHeight="1" thickBot="1" x14ac:dyDescent="0.5">
      <c r="A4" s="82"/>
      <c r="B4" s="169"/>
      <c r="C4" s="170"/>
      <c r="D4" s="171"/>
      <c r="F4" s="118"/>
      <c r="G4" s="91" t="s">
        <v>59</v>
      </c>
      <c r="H4" s="112">
        <f>'PAST Health Index'!C6</f>
        <v>0</v>
      </c>
      <c r="I4" s="80"/>
      <c r="J4" s="80"/>
      <c r="K4" s="80"/>
      <c r="L4" s="119"/>
      <c r="M4" s="81"/>
    </row>
    <row r="5" spans="1:14" ht="18.75" customHeight="1" thickBot="1" x14ac:dyDescent="0.5">
      <c r="A5" s="82"/>
      <c r="B5" s="169"/>
      <c r="C5" s="170"/>
      <c r="D5" s="171"/>
      <c r="F5" s="118"/>
      <c r="G5" s="91" t="s">
        <v>60</v>
      </c>
      <c r="H5" s="112">
        <f>'PAST Health Index'!C7</f>
        <v>0</v>
      </c>
      <c r="I5" s="114" t="s">
        <v>326</v>
      </c>
      <c r="J5" s="113">
        <f>'PAST Health Index'!C9</f>
        <v>0</v>
      </c>
      <c r="K5" s="80"/>
      <c r="L5" s="119"/>
      <c r="M5" s="81"/>
    </row>
    <row r="6" spans="1:14" ht="16.5" customHeight="1" thickBot="1" x14ac:dyDescent="0.4">
      <c r="A6" s="82"/>
      <c r="B6" s="169"/>
      <c r="C6" s="170"/>
      <c r="D6" s="171"/>
      <c r="F6" s="120"/>
      <c r="G6" s="121"/>
      <c r="H6" s="121"/>
      <c r="I6" s="121"/>
      <c r="J6" s="121"/>
      <c r="K6" s="121"/>
      <c r="L6" s="122"/>
      <c r="M6" s="81"/>
    </row>
    <row r="7" spans="1:14" ht="16.5" customHeight="1" x14ac:dyDescent="0.35">
      <c r="A7" s="82"/>
      <c r="B7" s="111"/>
      <c r="C7" s="111"/>
      <c r="D7" s="111"/>
      <c r="F7" s="89"/>
      <c r="G7" s="80"/>
      <c r="H7" s="80"/>
      <c r="I7" s="80"/>
      <c r="J7" s="80"/>
      <c r="K7" s="80"/>
      <c r="L7" s="80"/>
      <c r="M7" s="81"/>
    </row>
    <row r="8" spans="1:14" x14ac:dyDescent="0.35">
      <c r="A8" s="82"/>
      <c r="B8" s="80"/>
      <c r="C8" s="80"/>
      <c r="D8" s="80"/>
      <c r="E8" s="89"/>
      <c r="F8" s="80"/>
      <c r="G8" s="80"/>
      <c r="H8" s="80"/>
      <c r="I8" s="80"/>
      <c r="J8" s="80"/>
      <c r="K8" s="80"/>
      <c r="L8" s="80"/>
      <c r="M8" s="81"/>
    </row>
    <row r="9" spans="1:14" ht="16" thickBot="1" x14ac:dyDescent="0.4">
      <c r="A9" s="82"/>
      <c r="B9" s="80"/>
      <c r="C9" s="80"/>
      <c r="D9" s="80"/>
      <c r="E9" s="80"/>
      <c r="F9" s="80"/>
      <c r="G9" s="80"/>
      <c r="H9" s="80"/>
      <c r="I9" s="89"/>
      <c r="J9" s="80"/>
      <c r="K9" s="80"/>
      <c r="L9" s="80"/>
      <c r="M9" s="81"/>
    </row>
    <row r="10" spans="1:14" ht="18.5" x14ac:dyDescent="0.45">
      <c r="A10" s="82"/>
      <c r="B10" s="96" t="s">
        <v>5</v>
      </c>
      <c r="C10" s="97"/>
      <c r="D10" s="97"/>
      <c r="E10" s="97"/>
      <c r="F10" s="97"/>
      <c r="G10" s="97"/>
      <c r="H10" s="97"/>
      <c r="I10" s="97"/>
      <c r="J10" s="97"/>
      <c r="K10" s="97"/>
      <c r="L10" s="98"/>
      <c r="M10" s="81"/>
    </row>
    <row r="11" spans="1:14" ht="15" customHeight="1" x14ac:dyDescent="0.35">
      <c r="A11" s="82"/>
      <c r="B11" s="160" t="str">
        <f>'PAST Health Index'!B15</f>
        <v>L'utilizzo del tool consente di valutare la compliance al modello di gestione Aifsis dell'adeguamento al GDPR e la compliance ai requisiti minimi di sicurezza di Agid che sono obbligatori per la Pubblica Amministrazione. In proposito si richiamano i termini di applicazione che sono: il 31.12 2017 per la compliance delle misure minime di sicurezza Agid e il 25.5.2018 per la compliance al GDPR</v>
      </c>
      <c r="C11" s="161"/>
      <c r="D11" s="161"/>
      <c r="E11" s="161"/>
      <c r="F11" s="161"/>
      <c r="G11" s="161"/>
      <c r="H11" s="161"/>
      <c r="I11" s="161"/>
      <c r="J11" s="161"/>
      <c r="K11" s="161"/>
      <c r="L11" s="162"/>
      <c r="M11" s="81"/>
    </row>
    <row r="12" spans="1:14" x14ac:dyDescent="0.35">
      <c r="A12" s="82"/>
      <c r="B12" s="163"/>
      <c r="C12" s="161"/>
      <c r="D12" s="161"/>
      <c r="E12" s="161"/>
      <c r="F12" s="161"/>
      <c r="G12" s="161"/>
      <c r="H12" s="161"/>
      <c r="I12" s="161"/>
      <c r="J12" s="161"/>
      <c r="K12" s="161"/>
      <c r="L12" s="162"/>
      <c r="M12" s="81"/>
    </row>
    <row r="13" spans="1:14" x14ac:dyDescent="0.35">
      <c r="A13" s="82"/>
      <c r="B13" s="163"/>
      <c r="C13" s="161"/>
      <c r="D13" s="161"/>
      <c r="E13" s="161"/>
      <c r="F13" s="161"/>
      <c r="G13" s="161"/>
      <c r="H13" s="161"/>
      <c r="I13" s="161"/>
      <c r="J13" s="161"/>
      <c r="K13" s="161"/>
      <c r="L13" s="162"/>
      <c r="M13" s="81"/>
    </row>
    <row r="14" spans="1:14" x14ac:dyDescent="0.35">
      <c r="A14" s="82"/>
      <c r="B14" s="163"/>
      <c r="C14" s="161"/>
      <c r="D14" s="161"/>
      <c r="E14" s="161"/>
      <c r="F14" s="161"/>
      <c r="G14" s="161"/>
      <c r="H14" s="161"/>
      <c r="I14" s="161"/>
      <c r="J14" s="161"/>
      <c r="K14" s="161"/>
      <c r="L14" s="162"/>
      <c r="M14" s="81"/>
    </row>
    <row r="15" spans="1:14" x14ac:dyDescent="0.35">
      <c r="A15" s="82"/>
      <c r="B15" s="163"/>
      <c r="C15" s="161"/>
      <c r="D15" s="161"/>
      <c r="E15" s="161"/>
      <c r="F15" s="161"/>
      <c r="G15" s="161"/>
      <c r="H15" s="161"/>
      <c r="I15" s="161"/>
      <c r="J15" s="161"/>
      <c r="K15" s="161"/>
      <c r="L15" s="162"/>
      <c r="M15" s="81"/>
    </row>
    <row r="16" spans="1:14" x14ac:dyDescent="0.35">
      <c r="A16" s="82"/>
      <c r="B16" s="163"/>
      <c r="C16" s="161"/>
      <c r="D16" s="161"/>
      <c r="E16" s="161"/>
      <c r="F16" s="161"/>
      <c r="G16" s="161"/>
      <c r="H16" s="161"/>
      <c r="I16" s="161"/>
      <c r="J16" s="161"/>
      <c r="K16" s="161"/>
      <c r="L16" s="162"/>
      <c r="M16" s="81"/>
    </row>
    <row r="17" spans="1:13" x14ac:dyDescent="0.35">
      <c r="A17" s="82"/>
      <c r="B17" s="163"/>
      <c r="C17" s="161"/>
      <c r="D17" s="161"/>
      <c r="E17" s="161"/>
      <c r="F17" s="161"/>
      <c r="G17" s="161"/>
      <c r="H17" s="161"/>
      <c r="I17" s="161"/>
      <c r="J17" s="161"/>
      <c r="K17" s="161"/>
      <c r="L17" s="162"/>
      <c r="M17" s="81"/>
    </row>
    <row r="18" spans="1:13" x14ac:dyDescent="0.35">
      <c r="A18" s="82"/>
      <c r="B18" s="164"/>
      <c r="C18" s="165"/>
      <c r="D18" s="165"/>
      <c r="E18" s="165"/>
      <c r="F18" s="165"/>
      <c r="G18" s="165"/>
      <c r="H18" s="165"/>
      <c r="I18" s="165"/>
      <c r="J18" s="165"/>
      <c r="K18" s="165"/>
      <c r="L18" s="162"/>
      <c r="M18" s="81"/>
    </row>
    <row r="19" spans="1:13" x14ac:dyDescent="0.35">
      <c r="A19" s="82"/>
      <c r="B19" s="164"/>
      <c r="C19" s="165"/>
      <c r="D19" s="165"/>
      <c r="E19" s="165"/>
      <c r="F19" s="165"/>
      <c r="G19" s="165"/>
      <c r="H19" s="165"/>
      <c r="I19" s="165"/>
      <c r="J19" s="165"/>
      <c r="K19" s="165"/>
      <c r="L19" s="162"/>
      <c r="M19" s="81"/>
    </row>
    <row r="20" spans="1:13" x14ac:dyDescent="0.35">
      <c r="A20" s="82"/>
      <c r="B20" s="164"/>
      <c r="C20" s="165"/>
      <c r="D20" s="165"/>
      <c r="E20" s="165"/>
      <c r="F20" s="165"/>
      <c r="G20" s="165"/>
      <c r="H20" s="165"/>
      <c r="I20" s="165"/>
      <c r="J20" s="165"/>
      <c r="K20" s="165"/>
      <c r="L20" s="162"/>
      <c r="M20" s="81"/>
    </row>
    <row r="21" spans="1:13" x14ac:dyDescent="0.35">
      <c r="A21" s="82"/>
      <c r="B21" s="164"/>
      <c r="C21" s="165"/>
      <c r="D21" s="165"/>
      <c r="E21" s="165"/>
      <c r="F21" s="165"/>
      <c r="G21" s="165"/>
      <c r="H21" s="165"/>
      <c r="I21" s="165"/>
      <c r="J21" s="165"/>
      <c r="K21" s="165"/>
      <c r="L21" s="162"/>
      <c r="M21" s="81"/>
    </row>
    <row r="22" spans="1:13" ht="16" thickBot="1" x14ac:dyDescent="0.4">
      <c r="A22" s="82"/>
      <c r="B22" s="166"/>
      <c r="C22" s="167"/>
      <c r="D22" s="167"/>
      <c r="E22" s="167"/>
      <c r="F22" s="167"/>
      <c r="G22" s="167"/>
      <c r="H22" s="167"/>
      <c r="I22" s="167"/>
      <c r="J22" s="167"/>
      <c r="K22" s="167"/>
      <c r="L22" s="168"/>
      <c r="M22" s="81"/>
    </row>
    <row r="23" spans="1:13" ht="1" customHeight="1" x14ac:dyDescent="0.35">
      <c r="A23" s="82"/>
      <c r="B23" s="80"/>
      <c r="C23" s="80"/>
      <c r="D23" s="80"/>
      <c r="E23" s="80"/>
      <c r="F23" s="80"/>
      <c r="G23" s="80"/>
      <c r="H23" s="80"/>
      <c r="I23" s="80"/>
      <c r="J23" s="80"/>
      <c r="K23" s="80"/>
      <c r="L23" s="80"/>
      <c r="M23" s="81"/>
    </row>
    <row r="24" spans="1:13" ht="15.75" customHeight="1" x14ac:dyDescent="0.35">
      <c r="A24" s="82"/>
      <c r="B24" s="80"/>
      <c r="C24" s="80"/>
      <c r="D24" s="80"/>
      <c r="E24" s="80"/>
      <c r="F24" s="80"/>
      <c r="G24" s="80"/>
      <c r="H24" s="80"/>
      <c r="I24" s="80"/>
      <c r="J24" s="80"/>
      <c r="K24" s="80"/>
      <c r="L24" s="80"/>
      <c r="M24" s="81"/>
    </row>
    <row r="25" spans="1:13" ht="15.75" customHeight="1" x14ac:dyDescent="0.35">
      <c r="A25" s="82"/>
      <c r="B25" s="80"/>
      <c r="C25" s="80"/>
      <c r="D25" s="80"/>
      <c r="E25" s="80"/>
      <c r="F25" s="80"/>
      <c r="G25" s="80"/>
      <c r="H25" s="80"/>
      <c r="I25" s="80"/>
      <c r="J25" s="80"/>
      <c r="K25" s="80"/>
      <c r="L25" s="80"/>
      <c r="M25" s="81"/>
    </row>
    <row r="26" spans="1:13" ht="15.75" customHeight="1" x14ac:dyDescent="0.35">
      <c r="A26" s="82"/>
      <c r="B26" s="80"/>
      <c r="C26" s="80"/>
      <c r="D26" s="80"/>
      <c r="E26" s="80"/>
      <c r="F26" s="80"/>
      <c r="G26" s="80"/>
      <c r="H26" s="80"/>
      <c r="I26" s="80"/>
      <c r="J26" s="80"/>
      <c r="K26" s="80"/>
      <c r="L26" s="80"/>
      <c r="M26" s="81"/>
    </row>
    <row r="27" spans="1:13" ht="18.5" x14ac:dyDescent="0.45">
      <c r="A27" s="82"/>
      <c r="B27" s="159" t="s">
        <v>117</v>
      </c>
      <c r="C27" s="159"/>
      <c r="D27" s="159"/>
      <c r="E27" s="159"/>
      <c r="F27" s="80"/>
      <c r="G27" s="80"/>
      <c r="H27" s="175" t="s">
        <v>325</v>
      </c>
      <c r="I27" s="175"/>
      <c r="J27" s="175"/>
      <c r="K27" s="175"/>
      <c r="L27" s="80"/>
      <c r="M27" s="81"/>
    </row>
    <row r="28" spans="1:13" x14ac:dyDescent="0.35">
      <c r="A28" s="82"/>
      <c r="B28" s="80"/>
      <c r="C28" s="80"/>
      <c r="D28" s="80"/>
      <c r="E28" s="80"/>
      <c r="F28" s="80"/>
      <c r="G28" s="80"/>
      <c r="H28" s="80"/>
      <c r="I28" s="80"/>
      <c r="J28" s="80"/>
      <c r="K28" s="80"/>
      <c r="L28" s="80"/>
      <c r="M28" s="81"/>
    </row>
    <row r="29" spans="1:13" x14ac:dyDescent="0.35">
      <c r="A29" s="82"/>
      <c r="B29" s="80"/>
      <c r="C29" s="80"/>
      <c r="D29" s="80"/>
      <c r="E29" s="80"/>
      <c r="F29" s="80"/>
      <c r="G29" s="80"/>
      <c r="H29" s="80"/>
      <c r="I29" s="80"/>
      <c r="J29" s="80"/>
      <c r="K29" s="80"/>
      <c r="L29" s="80"/>
      <c r="M29" s="81"/>
    </row>
    <row r="30" spans="1:13" x14ac:dyDescent="0.35">
      <c r="A30" s="82"/>
      <c r="B30" s="80"/>
      <c r="C30" s="80"/>
      <c r="D30" s="80"/>
      <c r="E30" s="80"/>
      <c r="F30" s="80"/>
      <c r="G30" s="80"/>
      <c r="H30" s="80"/>
      <c r="I30" s="80"/>
      <c r="J30" s="80"/>
      <c r="K30" s="80"/>
      <c r="L30" s="80"/>
      <c r="M30" s="81"/>
    </row>
    <row r="31" spans="1:13" x14ac:dyDescent="0.35">
      <c r="A31" s="82"/>
      <c r="B31" s="80"/>
      <c r="C31" s="80"/>
      <c r="D31" s="80"/>
      <c r="E31" s="80"/>
      <c r="F31" s="80"/>
      <c r="G31" s="80"/>
      <c r="H31" s="80"/>
      <c r="I31" s="80"/>
      <c r="J31" s="80"/>
      <c r="K31" s="80"/>
      <c r="L31" s="80"/>
      <c r="M31" s="81"/>
    </row>
    <row r="32" spans="1:13" x14ac:dyDescent="0.35">
      <c r="A32" s="82"/>
      <c r="B32" s="80"/>
      <c r="C32" s="80"/>
      <c r="D32" s="80"/>
      <c r="E32" s="80"/>
      <c r="F32" s="80"/>
      <c r="G32" s="80"/>
      <c r="H32" s="80"/>
      <c r="I32" s="80"/>
      <c r="J32" s="80"/>
      <c r="K32" s="80"/>
      <c r="L32" s="80"/>
      <c r="M32" s="81"/>
    </row>
    <row r="33" spans="1:13" x14ac:dyDescent="0.35">
      <c r="A33" s="82"/>
      <c r="B33" s="80"/>
      <c r="C33" s="80"/>
      <c r="D33" s="80"/>
      <c r="E33" s="80"/>
      <c r="F33" s="80"/>
      <c r="G33" s="80"/>
      <c r="H33" s="80"/>
      <c r="I33" s="80"/>
      <c r="J33" s="80"/>
      <c r="K33" s="80"/>
      <c r="L33" s="80"/>
      <c r="M33" s="81"/>
    </row>
    <row r="34" spans="1:13" x14ac:dyDescent="0.35">
      <c r="A34" s="82"/>
      <c r="B34" s="80"/>
      <c r="C34" s="80"/>
      <c r="D34" s="80"/>
      <c r="E34" s="80"/>
      <c r="F34" s="80"/>
      <c r="G34" s="80"/>
      <c r="H34" s="80"/>
      <c r="I34" s="80"/>
      <c r="J34" s="80"/>
      <c r="K34" s="80"/>
      <c r="L34" s="80"/>
      <c r="M34" s="81"/>
    </row>
    <row r="35" spans="1:13" x14ac:dyDescent="0.35">
      <c r="A35" s="82"/>
      <c r="B35" s="80"/>
      <c r="C35" s="80"/>
      <c r="D35" s="80"/>
      <c r="E35" s="80"/>
      <c r="F35" s="80"/>
      <c r="G35" s="80"/>
      <c r="H35" s="80"/>
      <c r="I35" s="80"/>
      <c r="J35" s="80"/>
      <c r="K35" s="80"/>
      <c r="L35" s="80"/>
      <c r="M35" s="81"/>
    </row>
    <row r="36" spans="1:13" x14ac:dyDescent="0.35">
      <c r="A36" s="82"/>
      <c r="B36" s="80"/>
      <c r="C36" s="80"/>
      <c r="D36" s="80"/>
      <c r="E36" s="80"/>
      <c r="F36" s="80"/>
      <c r="G36" s="80"/>
      <c r="H36" s="80"/>
      <c r="I36" s="80"/>
      <c r="J36" s="80"/>
      <c r="K36" s="80"/>
      <c r="L36" s="80"/>
      <c r="M36" s="81"/>
    </row>
    <row r="37" spans="1:13" x14ac:dyDescent="0.35">
      <c r="A37" s="82"/>
      <c r="B37" s="80"/>
      <c r="C37" s="80"/>
      <c r="D37" s="80"/>
      <c r="E37" s="80"/>
      <c r="F37" s="80"/>
      <c r="G37" s="80"/>
      <c r="H37" s="80"/>
      <c r="I37" s="80"/>
      <c r="J37" s="80"/>
      <c r="K37" s="80"/>
      <c r="L37" s="80"/>
      <c r="M37" s="81"/>
    </row>
    <row r="38" spans="1:13" x14ac:dyDescent="0.35">
      <c r="A38" s="82"/>
      <c r="B38" s="80"/>
      <c r="C38" s="80"/>
      <c r="D38" s="80"/>
      <c r="E38" s="80"/>
      <c r="F38" s="80"/>
      <c r="G38" s="80"/>
      <c r="H38" s="80"/>
      <c r="I38" s="80"/>
      <c r="J38" s="80"/>
      <c r="K38" s="80"/>
      <c r="L38" s="80"/>
      <c r="M38" s="81"/>
    </row>
    <row r="39" spans="1:13" x14ac:dyDescent="0.35">
      <c r="A39" s="82"/>
      <c r="B39" s="80"/>
      <c r="C39" s="80"/>
      <c r="D39" s="80"/>
      <c r="E39" s="80"/>
      <c r="F39" s="80"/>
      <c r="G39" s="80"/>
      <c r="H39" s="80"/>
      <c r="I39" s="80"/>
      <c r="J39" s="80"/>
      <c r="K39" s="80"/>
      <c r="L39" s="80"/>
      <c r="M39" s="81"/>
    </row>
    <row r="40" spans="1:13" x14ac:dyDescent="0.35">
      <c r="A40" s="82"/>
      <c r="B40" s="80"/>
      <c r="C40" s="80"/>
      <c r="D40" s="80"/>
      <c r="E40" s="80"/>
      <c r="F40" s="80"/>
      <c r="G40" s="80"/>
      <c r="H40" s="80"/>
      <c r="I40" s="80"/>
      <c r="J40" s="80"/>
      <c r="K40" s="80"/>
      <c r="L40" s="80"/>
      <c r="M40" s="81"/>
    </row>
    <row r="41" spans="1:13" x14ac:dyDescent="0.35">
      <c r="A41" s="82"/>
      <c r="B41" s="80"/>
      <c r="C41" s="80"/>
      <c r="D41" s="80"/>
      <c r="E41" s="80"/>
      <c r="F41" s="80"/>
      <c r="G41" s="80"/>
      <c r="H41" s="80"/>
      <c r="I41" s="80"/>
      <c r="J41" s="80"/>
      <c r="K41" s="80"/>
      <c r="L41" s="80"/>
      <c r="M41" s="81"/>
    </row>
    <row r="42" spans="1:13" x14ac:dyDescent="0.35">
      <c r="A42" s="82"/>
      <c r="B42" s="80"/>
      <c r="C42" s="80"/>
      <c r="D42" s="80"/>
      <c r="E42" s="80"/>
      <c r="F42" s="80"/>
      <c r="G42" s="80"/>
      <c r="H42" s="80"/>
      <c r="I42" s="80"/>
      <c r="J42" s="80"/>
      <c r="K42" s="80"/>
      <c r="L42" s="80"/>
      <c r="M42" s="81"/>
    </row>
    <row r="43" spans="1:13" x14ac:dyDescent="0.35">
      <c r="A43" s="82"/>
      <c r="B43" s="80"/>
      <c r="C43" s="80"/>
      <c r="D43" s="80"/>
      <c r="E43" s="80"/>
      <c r="F43" s="80"/>
      <c r="G43" s="80"/>
      <c r="H43" s="80"/>
      <c r="I43" s="80"/>
      <c r="J43" s="80"/>
      <c r="K43" s="80"/>
      <c r="L43" s="80"/>
      <c r="M43" s="81"/>
    </row>
    <row r="44" spans="1:13" x14ac:dyDescent="0.35">
      <c r="A44" s="82"/>
      <c r="B44" s="80"/>
      <c r="C44" s="80"/>
      <c r="D44" s="80"/>
      <c r="E44" s="80"/>
      <c r="F44" s="80"/>
      <c r="G44" s="80"/>
      <c r="H44" s="80"/>
      <c r="I44" s="80"/>
      <c r="J44" s="80"/>
      <c r="K44" s="80"/>
      <c r="L44" s="80"/>
      <c r="M44" s="81"/>
    </row>
    <row r="45" spans="1:13" ht="23" customHeight="1" x14ac:dyDescent="0.35">
      <c r="A45" s="82"/>
      <c r="B45" s="80"/>
      <c r="C45" s="80"/>
      <c r="D45" s="80"/>
      <c r="E45" s="80"/>
      <c r="F45" s="80"/>
      <c r="G45" s="80"/>
      <c r="H45" s="80"/>
      <c r="I45" s="80"/>
      <c r="J45" s="80"/>
      <c r="K45" s="80"/>
      <c r="L45" s="80"/>
      <c r="M45" s="81"/>
    </row>
    <row r="46" spans="1:13" ht="15.75" customHeight="1" x14ac:dyDescent="0.35">
      <c r="A46" s="82"/>
      <c r="B46" s="80"/>
      <c r="C46" s="80"/>
      <c r="D46" s="80"/>
      <c r="E46" s="80"/>
      <c r="F46" s="80"/>
      <c r="G46" s="80"/>
      <c r="H46" s="80"/>
      <c r="I46" s="80"/>
      <c r="J46" s="80"/>
      <c r="K46" s="80"/>
      <c r="L46" s="80"/>
      <c r="M46" s="81"/>
    </row>
    <row r="47" spans="1:13" ht="15.75" customHeight="1" x14ac:dyDescent="0.35">
      <c r="A47" s="82"/>
      <c r="B47" s="80"/>
      <c r="C47" s="80"/>
      <c r="D47" s="80"/>
      <c r="E47" s="80"/>
      <c r="F47" s="80"/>
      <c r="G47" s="80"/>
      <c r="H47" s="80"/>
      <c r="I47" s="80"/>
      <c r="J47" s="80"/>
      <c r="K47" s="80"/>
      <c r="L47" s="80"/>
      <c r="M47" s="81"/>
    </row>
    <row r="48" spans="1:13" x14ac:dyDescent="0.35">
      <c r="A48" s="82"/>
      <c r="B48" s="94"/>
      <c r="C48" s="93"/>
      <c r="D48" s="93"/>
      <c r="E48" s="80"/>
      <c r="F48" s="80"/>
      <c r="G48" s="80"/>
      <c r="H48" s="80"/>
      <c r="I48" s="80"/>
      <c r="J48" s="80"/>
      <c r="K48" s="80"/>
      <c r="L48" s="80"/>
      <c r="M48" s="81"/>
    </row>
    <row r="49" spans="1:13" ht="18.5" x14ac:dyDescent="0.35">
      <c r="A49" s="82"/>
      <c r="B49" s="159" t="s">
        <v>301</v>
      </c>
      <c r="C49" s="159"/>
      <c r="D49" s="159"/>
      <c r="E49" s="159"/>
      <c r="F49" s="80"/>
      <c r="G49" s="80"/>
      <c r="H49" s="80"/>
      <c r="I49" s="80"/>
      <c r="J49" s="80"/>
      <c r="K49" s="80"/>
      <c r="L49" s="80"/>
      <c r="M49" s="81"/>
    </row>
    <row r="50" spans="1:13" x14ac:dyDescent="0.35">
      <c r="A50" s="82"/>
      <c r="C50" s="80"/>
      <c r="D50" s="80"/>
      <c r="E50" s="80"/>
      <c r="F50" s="80"/>
      <c r="G50" s="80"/>
      <c r="H50" s="80"/>
      <c r="I50" s="80"/>
      <c r="J50" s="80"/>
      <c r="K50" s="80"/>
      <c r="L50" s="80"/>
      <c r="M50" s="81"/>
    </row>
    <row r="51" spans="1:13" x14ac:dyDescent="0.35">
      <c r="A51" s="82"/>
      <c r="B51" s="80"/>
      <c r="C51" s="80"/>
      <c r="D51" s="80"/>
      <c r="E51" s="80"/>
      <c r="F51" s="80"/>
      <c r="G51" s="80"/>
      <c r="H51" s="80"/>
      <c r="I51" s="80"/>
      <c r="J51" s="80"/>
      <c r="K51" s="80"/>
      <c r="L51" s="80"/>
      <c r="M51" s="81"/>
    </row>
    <row r="52" spans="1:13" x14ac:dyDescent="0.35">
      <c r="A52" s="82"/>
      <c r="B52" s="80"/>
      <c r="C52" s="80"/>
      <c r="D52" s="80"/>
      <c r="E52" s="80"/>
      <c r="F52" s="80"/>
      <c r="G52" s="80"/>
      <c r="H52" s="80"/>
      <c r="I52" s="80"/>
      <c r="J52" s="80"/>
      <c r="K52" s="80"/>
      <c r="L52" s="80"/>
      <c r="M52" s="81"/>
    </row>
    <row r="53" spans="1:13" x14ac:dyDescent="0.35">
      <c r="A53" s="82"/>
      <c r="B53" s="80"/>
      <c r="C53" s="80"/>
      <c r="D53" s="80"/>
      <c r="E53" s="80"/>
      <c r="F53" s="80"/>
      <c r="G53" s="80"/>
      <c r="H53" s="80"/>
      <c r="I53" s="80"/>
      <c r="J53" s="80"/>
      <c r="K53" s="80"/>
      <c r="L53" s="80"/>
      <c r="M53" s="81"/>
    </row>
    <row r="54" spans="1:13" x14ac:dyDescent="0.35">
      <c r="A54" s="82"/>
      <c r="B54" s="80"/>
      <c r="C54" s="80"/>
      <c r="D54" s="80"/>
      <c r="E54" s="80"/>
      <c r="F54" s="80"/>
      <c r="G54" s="80"/>
      <c r="H54" s="80"/>
      <c r="I54" s="80"/>
      <c r="J54" s="80"/>
      <c r="K54" s="80"/>
      <c r="L54" s="80"/>
      <c r="M54" s="81"/>
    </row>
    <row r="55" spans="1:13" x14ac:dyDescent="0.35">
      <c r="A55" s="82"/>
      <c r="B55" s="80"/>
      <c r="C55" s="80"/>
      <c r="D55" s="80"/>
      <c r="E55" s="80"/>
      <c r="F55" s="80"/>
      <c r="G55" s="80"/>
      <c r="H55" s="80"/>
      <c r="I55" s="80"/>
      <c r="J55" s="80"/>
      <c r="K55" s="80"/>
      <c r="L55" s="80"/>
      <c r="M55" s="81"/>
    </row>
    <row r="56" spans="1:13" x14ac:dyDescent="0.35">
      <c r="A56" s="82"/>
      <c r="B56" s="80"/>
      <c r="C56" s="80"/>
      <c r="D56" s="80"/>
      <c r="E56" s="80"/>
      <c r="F56" s="80"/>
      <c r="G56" s="80"/>
      <c r="H56" s="80"/>
      <c r="I56" s="80"/>
      <c r="J56" s="80"/>
      <c r="K56" s="80"/>
      <c r="L56" s="80"/>
      <c r="M56" s="81"/>
    </row>
    <row r="57" spans="1:13" x14ac:dyDescent="0.35">
      <c r="A57" s="82"/>
      <c r="B57" s="80"/>
      <c r="C57" s="80"/>
      <c r="D57" s="80"/>
      <c r="E57" s="80"/>
      <c r="F57" s="80"/>
      <c r="G57" s="80"/>
      <c r="H57" s="80"/>
      <c r="I57" s="80"/>
      <c r="J57" s="80"/>
      <c r="K57" s="80"/>
      <c r="L57" s="80"/>
      <c r="M57" s="81"/>
    </row>
    <row r="58" spans="1:13" x14ac:dyDescent="0.35">
      <c r="A58" s="82"/>
      <c r="B58" s="80"/>
      <c r="C58" s="80"/>
      <c r="D58" s="80"/>
      <c r="E58" s="80"/>
      <c r="F58" s="80"/>
      <c r="G58" s="80"/>
      <c r="H58" s="80"/>
      <c r="I58" s="80"/>
      <c r="J58" s="80"/>
      <c r="K58" s="80"/>
      <c r="L58" s="80"/>
      <c r="M58" s="81"/>
    </row>
    <row r="59" spans="1:13" x14ac:dyDescent="0.35">
      <c r="A59" s="82"/>
      <c r="B59" s="80"/>
      <c r="C59" s="80"/>
      <c r="D59" s="80"/>
      <c r="E59" s="80"/>
      <c r="F59" s="80"/>
      <c r="G59" s="80"/>
      <c r="H59" s="80"/>
      <c r="I59" s="80"/>
      <c r="J59" s="80"/>
      <c r="K59" s="80"/>
      <c r="L59" s="80"/>
      <c r="M59" s="81"/>
    </row>
    <row r="60" spans="1:13" x14ac:dyDescent="0.35">
      <c r="A60" s="82"/>
      <c r="B60" s="80"/>
      <c r="C60" s="80"/>
      <c r="D60" s="80"/>
      <c r="E60" s="80"/>
      <c r="F60" s="80"/>
      <c r="G60" s="80"/>
      <c r="H60" s="80"/>
      <c r="I60" s="80"/>
      <c r="J60" s="80"/>
      <c r="K60" s="80"/>
      <c r="L60" s="80"/>
      <c r="M60" s="81"/>
    </row>
    <row r="61" spans="1:13" x14ac:dyDescent="0.35">
      <c r="A61" s="82"/>
      <c r="B61" s="80"/>
      <c r="C61" s="80"/>
      <c r="D61" s="80"/>
      <c r="E61" s="80"/>
      <c r="F61" s="80"/>
      <c r="G61" s="80"/>
      <c r="H61" s="80"/>
      <c r="I61" s="80"/>
      <c r="J61" s="80"/>
      <c r="K61" s="80"/>
      <c r="L61" s="80"/>
      <c r="M61" s="81"/>
    </row>
    <row r="62" spans="1:13" x14ac:dyDescent="0.35">
      <c r="A62" s="82"/>
      <c r="B62" s="80"/>
      <c r="C62" s="80"/>
      <c r="D62" s="80"/>
      <c r="E62" s="80"/>
      <c r="F62" s="80"/>
      <c r="G62" s="80"/>
      <c r="H62" s="80"/>
      <c r="I62" s="80"/>
      <c r="J62" s="80"/>
      <c r="K62" s="80"/>
      <c r="L62" s="80"/>
      <c r="M62" s="81"/>
    </row>
    <row r="63" spans="1:13" x14ac:dyDescent="0.35">
      <c r="A63" s="82"/>
      <c r="B63" s="80"/>
      <c r="C63" s="80"/>
      <c r="D63" s="80"/>
      <c r="E63" s="80"/>
      <c r="F63" s="80"/>
      <c r="G63" s="80"/>
      <c r="H63" s="80"/>
      <c r="I63" s="80"/>
      <c r="J63" s="80"/>
      <c r="K63" s="80"/>
      <c r="L63" s="80"/>
      <c r="M63" s="81"/>
    </row>
    <row r="64" spans="1:13" x14ac:dyDescent="0.35">
      <c r="A64" s="82"/>
      <c r="B64" s="80"/>
      <c r="C64" s="80"/>
      <c r="D64" s="80"/>
      <c r="E64" s="80"/>
      <c r="F64" s="80"/>
      <c r="G64" s="80"/>
      <c r="H64" s="80"/>
      <c r="I64" s="80"/>
      <c r="J64" s="80"/>
      <c r="K64" s="80"/>
      <c r="L64" s="80"/>
      <c r="M64" s="81"/>
    </row>
    <row r="65" spans="1:13" x14ac:dyDescent="0.35">
      <c r="A65" s="82"/>
      <c r="B65" s="80"/>
      <c r="C65" s="80"/>
      <c r="D65" s="80"/>
      <c r="E65" s="80"/>
      <c r="F65" s="80"/>
      <c r="G65" s="80"/>
      <c r="H65" s="80"/>
      <c r="I65" s="80"/>
      <c r="J65" s="80"/>
      <c r="K65" s="80"/>
      <c r="L65" s="80"/>
      <c r="M65" s="81"/>
    </row>
    <row r="66" spans="1:13" x14ac:dyDescent="0.35">
      <c r="A66" s="82"/>
      <c r="B66" s="80"/>
      <c r="C66" s="80"/>
      <c r="D66" s="80"/>
      <c r="E66" s="80"/>
      <c r="F66" s="80"/>
      <c r="G66" s="80"/>
      <c r="H66" s="80"/>
      <c r="I66" s="80"/>
      <c r="J66" s="80"/>
      <c r="K66" s="80"/>
      <c r="L66" s="80"/>
      <c r="M66" s="81"/>
    </row>
    <row r="67" spans="1:13" x14ac:dyDescent="0.35">
      <c r="A67" s="82"/>
      <c r="B67" s="80"/>
      <c r="C67" s="80"/>
      <c r="D67" s="80"/>
      <c r="E67" s="80"/>
      <c r="F67" s="80"/>
      <c r="G67" s="80"/>
      <c r="H67" s="80"/>
      <c r="I67" s="80"/>
      <c r="J67" s="80"/>
      <c r="K67" s="80"/>
      <c r="L67" s="80"/>
      <c r="M67" s="81"/>
    </row>
    <row r="68" spans="1:13" x14ac:dyDescent="0.35">
      <c r="A68" s="82"/>
      <c r="B68" s="80"/>
      <c r="C68" s="80"/>
      <c r="D68" s="80"/>
      <c r="E68" s="80"/>
      <c r="F68" s="80"/>
      <c r="G68" s="80"/>
      <c r="H68" s="80"/>
      <c r="I68" s="80"/>
      <c r="J68" s="80"/>
      <c r="K68" s="80"/>
      <c r="L68" s="80"/>
      <c r="M68" s="81"/>
    </row>
    <row r="69" spans="1:13" x14ac:dyDescent="0.35">
      <c r="A69" s="82"/>
      <c r="B69" s="80"/>
      <c r="C69" s="80"/>
      <c r="D69" s="80"/>
      <c r="E69" s="80"/>
      <c r="F69" s="80"/>
      <c r="G69" s="80"/>
      <c r="H69" s="80"/>
      <c r="I69" s="80"/>
      <c r="J69" s="80"/>
      <c r="K69" s="80"/>
      <c r="L69" s="80"/>
      <c r="M69" s="81"/>
    </row>
    <row r="70" spans="1:13" x14ac:dyDescent="0.35">
      <c r="A70" s="82"/>
      <c r="B70" s="80"/>
      <c r="C70" s="80"/>
      <c r="D70" s="80"/>
      <c r="E70" s="80"/>
      <c r="F70" s="80"/>
      <c r="G70" s="80"/>
      <c r="H70" s="80"/>
      <c r="I70" s="80"/>
      <c r="J70" s="80"/>
      <c r="K70" s="80"/>
      <c r="L70" s="80"/>
      <c r="M70" s="81"/>
    </row>
    <row r="71" spans="1:13" x14ac:dyDescent="0.35">
      <c r="A71" s="82"/>
      <c r="B71" s="80"/>
      <c r="C71" s="80"/>
      <c r="D71" s="80"/>
      <c r="E71" s="80"/>
      <c r="F71" s="80"/>
      <c r="G71" s="80"/>
      <c r="H71" s="80"/>
      <c r="I71" s="80"/>
      <c r="J71" s="80"/>
      <c r="K71" s="80"/>
      <c r="L71" s="80"/>
      <c r="M71" s="81"/>
    </row>
    <row r="72" spans="1:13" x14ac:dyDescent="0.35">
      <c r="A72" s="82"/>
      <c r="B72" s="80"/>
      <c r="C72" s="80"/>
      <c r="D72" s="80"/>
      <c r="E72" s="80"/>
      <c r="F72" s="80"/>
      <c r="G72" s="80"/>
      <c r="H72" s="80"/>
      <c r="I72" s="80"/>
      <c r="J72" s="80"/>
      <c r="K72" s="80"/>
      <c r="L72" s="80"/>
      <c r="M72" s="81"/>
    </row>
    <row r="73" spans="1:13" x14ac:dyDescent="0.35">
      <c r="A73" s="82"/>
      <c r="B73" s="80"/>
      <c r="C73" s="80"/>
      <c r="D73" s="80"/>
      <c r="E73" s="80"/>
      <c r="F73" s="80"/>
      <c r="G73" s="80"/>
      <c r="H73" s="80"/>
      <c r="I73" s="80"/>
      <c r="J73" s="80"/>
      <c r="K73" s="80"/>
      <c r="L73" s="80"/>
      <c r="M73" s="81"/>
    </row>
    <row r="74" spans="1:13" x14ac:dyDescent="0.35">
      <c r="A74" s="82"/>
      <c r="B74" s="80"/>
      <c r="C74" s="80"/>
      <c r="D74" s="80"/>
      <c r="E74" s="80"/>
      <c r="F74" s="80"/>
      <c r="G74" s="80"/>
      <c r="H74" s="80"/>
      <c r="I74" s="80"/>
      <c r="J74" s="80"/>
      <c r="K74" s="80"/>
      <c r="L74" s="80"/>
      <c r="M74" s="81"/>
    </row>
    <row r="75" spans="1:13" x14ac:dyDescent="0.35">
      <c r="A75" s="82"/>
      <c r="B75" s="80"/>
      <c r="C75" s="80"/>
      <c r="D75" s="80"/>
      <c r="E75" s="80"/>
      <c r="F75" s="80"/>
      <c r="G75" s="80"/>
      <c r="H75" s="80"/>
      <c r="I75" s="80"/>
      <c r="J75" s="80"/>
      <c r="K75" s="80"/>
      <c r="L75" s="80"/>
      <c r="M75" s="81"/>
    </row>
    <row r="76" spans="1:13" x14ac:dyDescent="0.35">
      <c r="A76" s="82"/>
      <c r="B76" s="80"/>
      <c r="C76" s="80"/>
      <c r="D76" s="80"/>
      <c r="E76" s="80"/>
      <c r="F76" s="80"/>
      <c r="G76" s="80"/>
      <c r="H76" s="80"/>
      <c r="I76" s="80"/>
      <c r="J76" s="80"/>
      <c r="K76" s="80"/>
      <c r="L76" s="80"/>
      <c r="M76" s="81"/>
    </row>
    <row r="77" spans="1:13" x14ac:dyDescent="0.35">
      <c r="A77" s="82"/>
      <c r="B77" s="80"/>
      <c r="C77" s="80"/>
      <c r="D77" s="80"/>
      <c r="E77" s="80"/>
      <c r="F77" s="80"/>
      <c r="G77" s="80"/>
      <c r="H77" s="80"/>
      <c r="I77" s="80"/>
      <c r="J77" s="80"/>
      <c r="K77" s="80"/>
      <c r="L77" s="80"/>
      <c r="M77" s="81"/>
    </row>
    <row r="78" spans="1:13" x14ac:dyDescent="0.35">
      <c r="A78" s="82"/>
      <c r="B78" s="92" t="s">
        <v>74</v>
      </c>
      <c r="C78" s="80"/>
      <c r="D78" s="80"/>
      <c r="E78" s="80"/>
      <c r="F78" s="80"/>
      <c r="G78" s="80"/>
      <c r="H78" s="80"/>
      <c r="I78" s="80"/>
      <c r="J78" s="80"/>
      <c r="K78" s="80"/>
      <c r="L78" s="80"/>
      <c r="M78" s="81"/>
    </row>
    <row r="79" spans="1:13" ht="16" thickBot="1" x14ac:dyDescent="0.4">
      <c r="A79" s="95"/>
      <c r="B79" s="83"/>
      <c r="C79" s="83"/>
      <c r="D79" s="83"/>
      <c r="E79" s="83"/>
      <c r="F79" s="83"/>
      <c r="G79" s="83"/>
      <c r="H79" s="83"/>
      <c r="I79" s="83"/>
      <c r="J79" s="83"/>
      <c r="K79" s="83"/>
      <c r="L79" s="83"/>
      <c r="M79" s="84"/>
    </row>
    <row r="80" spans="1:13" ht="16" thickTop="1" x14ac:dyDescent="0.35"/>
  </sheetData>
  <sheetProtection algorithmName="SHA-512" hashValue="Yxk43v+yDm43UoDGQRCglxwO+Whv1b/knE9A6bK67m/hAk+WDPRIbxcxPTLGAh4n8O2F45I/ki/b/znwDxVkaA==" saltValue="PXtwE3s6gCAKc44Jwb3p6g==" spinCount="100000" sheet="1" objects="1" scenarios="1"/>
  <mergeCells count="6">
    <mergeCell ref="B49:E49"/>
    <mergeCell ref="B11:L22"/>
    <mergeCell ref="B3:D6"/>
    <mergeCell ref="B2:D2"/>
    <mergeCell ref="B27:E27"/>
    <mergeCell ref="H27:K27"/>
  </mergeCells>
  <phoneticPr fontId="4" type="noConversion"/>
  <pageMargins left="0" right="0" top="0.39370078740157483" bottom="0.19685039370078741" header="0" footer="0"/>
  <pageSetup paperSize="9" scale="48"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21"/>
  <sheetViews>
    <sheetView zoomScale="80" zoomScaleNormal="80" zoomScalePageLayoutView="80" workbookViewId="0">
      <selection activeCell="C9" sqref="C9"/>
    </sheetView>
  </sheetViews>
  <sheetFormatPr defaultColWidth="11" defaultRowHeight="15.5" x14ac:dyDescent="0.35"/>
  <cols>
    <col min="1" max="1" width="15" style="13" customWidth="1"/>
    <col min="2" max="2" width="49.83203125" style="13" bestFit="1" customWidth="1"/>
    <col min="3" max="3" width="47.83203125" style="13" bestFit="1" customWidth="1"/>
    <col min="4" max="4" width="34.33203125" style="13" customWidth="1"/>
    <col min="5" max="5" width="28.33203125" style="13" customWidth="1"/>
    <col min="6" max="6" width="27.6640625" style="13" customWidth="1"/>
    <col min="7" max="7" width="27.5" style="13" customWidth="1"/>
    <col min="8" max="8" width="19" style="13" customWidth="1"/>
    <col min="9" max="9" width="19.6640625" style="13" customWidth="1"/>
    <col min="10" max="10" width="16.5" style="13" customWidth="1"/>
    <col min="11" max="11" width="16.6640625" style="13" customWidth="1"/>
    <col min="12" max="12" width="13.33203125" style="13" customWidth="1"/>
    <col min="13" max="16384" width="11" style="13"/>
  </cols>
  <sheetData>
    <row r="1" spans="1:11" s="17" customFormat="1" ht="32" customHeight="1" thickBot="1" x14ac:dyDescent="0.4">
      <c r="A1" s="33" t="s">
        <v>88</v>
      </c>
      <c r="B1" s="34"/>
      <c r="C1" s="34"/>
      <c r="D1" s="35"/>
      <c r="E1" s="35"/>
      <c r="F1" s="36" t="s">
        <v>74</v>
      </c>
      <c r="G1" s="37"/>
    </row>
    <row r="2" spans="1:11" ht="16" thickBot="1" x14ac:dyDescent="0.4"/>
    <row r="3" spans="1:11" ht="16" thickBot="1" x14ac:dyDescent="0.4">
      <c r="A3" s="143" t="s">
        <v>4</v>
      </c>
      <c r="B3" s="27" t="s">
        <v>0</v>
      </c>
      <c r="C3" s="30"/>
      <c r="D3" s="24"/>
      <c r="E3" s="19"/>
      <c r="F3" s="19"/>
      <c r="G3" s="20"/>
    </row>
    <row r="4" spans="1:11" ht="16" thickBot="1" x14ac:dyDescent="0.4">
      <c r="A4" s="144"/>
      <c r="B4" s="31"/>
      <c r="C4" s="32"/>
      <c r="D4" s="18"/>
      <c r="E4" s="18"/>
      <c r="F4" s="18"/>
      <c r="G4" s="21"/>
    </row>
    <row r="5" spans="1:11" ht="19" customHeight="1" x14ac:dyDescent="0.35">
      <c r="A5" s="144"/>
      <c r="B5" s="28" t="s">
        <v>58</v>
      </c>
      <c r="C5" s="99"/>
      <c r="D5" s="25"/>
      <c r="E5" s="18"/>
      <c r="F5" s="18"/>
      <c r="G5" s="21"/>
    </row>
    <row r="6" spans="1:11" ht="19" customHeight="1" x14ac:dyDescent="0.35">
      <c r="A6" s="144"/>
      <c r="B6" s="28" t="s">
        <v>59</v>
      </c>
      <c r="C6" s="100"/>
      <c r="D6" s="25"/>
      <c r="E6" s="18"/>
      <c r="F6" s="18"/>
      <c r="G6" s="21"/>
    </row>
    <row r="7" spans="1:11" ht="20" customHeight="1" x14ac:dyDescent="0.35">
      <c r="A7" s="144"/>
      <c r="B7" s="28" t="s">
        <v>60</v>
      </c>
      <c r="C7" s="100"/>
      <c r="D7" s="25"/>
      <c r="E7" s="18"/>
      <c r="F7" s="18"/>
      <c r="G7" s="21"/>
    </row>
    <row r="8" spans="1:11" ht="21" customHeight="1" x14ac:dyDescent="0.35">
      <c r="A8" s="144"/>
      <c r="B8" s="28" t="s">
        <v>2</v>
      </c>
      <c r="C8" s="101"/>
      <c r="D8" s="25"/>
      <c r="E8" s="18"/>
      <c r="F8" s="18"/>
      <c r="G8" s="21"/>
    </row>
    <row r="9" spans="1:11" ht="21" customHeight="1" thickBot="1" x14ac:dyDescent="0.4">
      <c r="A9" s="145"/>
      <c r="B9" s="29" t="s">
        <v>3</v>
      </c>
      <c r="C9" s="102"/>
      <c r="D9" s="26"/>
      <c r="E9" s="22"/>
      <c r="F9" s="22"/>
      <c r="G9" s="23"/>
    </row>
    <row r="10" spans="1:11" ht="14" customHeight="1" x14ac:dyDescent="0.35">
      <c r="A10" s="15"/>
      <c r="B10" s="14"/>
    </row>
    <row r="11" spans="1:11" ht="14" customHeight="1" x14ac:dyDescent="0.35">
      <c r="A11" s="15"/>
      <c r="B11" s="14"/>
    </row>
    <row r="12" spans="1:11" ht="15" customHeight="1" x14ac:dyDescent="0.35">
      <c r="A12" s="15"/>
      <c r="B12" s="14"/>
    </row>
    <row r="13" spans="1:11" ht="16" thickBot="1" x14ac:dyDescent="0.4"/>
    <row r="14" spans="1:11" ht="18.75" customHeight="1" thickBot="1" x14ac:dyDescent="0.4">
      <c r="A14" s="146" t="s">
        <v>5</v>
      </c>
      <c r="B14" s="38"/>
      <c r="C14" s="39"/>
      <c r="D14" s="39"/>
      <c r="E14" s="39"/>
      <c r="F14" s="39"/>
      <c r="G14" s="40"/>
      <c r="H14" s="16"/>
      <c r="I14" s="16"/>
      <c r="J14" s="16"/>
      <c r="K14" s="16"/>
    </row>
    <row r="15" spans="1:11" ht="28.5" customHeight="1" x14ac:dyDescent="0.35">
      <c r="A15" s="147"/>
      <c r="B15" s="176" t="s">
        <v>332</v>
      </c>
      <c r="C15" s="177"/>
      <c r="D15" s="177"/>
      <c r="E15" s="177"/>
      <c r="F15" s="177"/>
      <c r="G15" s="178"/>
      <c r="H15" s="16"/>
      <c r="I15" s="16"/>
      <c r="J15" s="16"/>
      <c r="K15" s="16"/>
    </row>
    <row r="16" spans="1:11" ht="28.5" customHeight="1" x14ac:dyDescent="0.35">
      <c r="A16" s="147"/>
      <c r="B16" s="179"/>
      <c r="C16" s="180"/>
      <c r="D16" s="180"/>
      <c r="E16" s="180"/>
      <c r="F16" s="180"/>
      <c r="G16" s="181"/>
      <c r="H16" s="16"/>
      <c r="I16" s="16"/>
      <c r="J16" s="16"/>
      <c r="K16" s="16"/>
    </row>
    <row r="17" spans="1:11" ht="28.5" customHeight="1" x14ac:dyDescent="0.35">
      <c r="A17" s="147"/>
      <c r="B17" s="179"/>
      <c r="C17" s="180"/>
      <c r="D17" s="180"/>
      <c r="E17" s="180"/>
      <c r="F17" s="180"/>
      <c r="G17" s="181"/>
      <c r="H17" s="16"/>
      <c r="I17" s="16"/>
      <c r="J17" s="16"/>
      <c r="K17" s="16"/>
    </row>
    <row r="18" spans="1:11" ht="28.5" customHeight="1" x14ac:dyDescent="0.35">
      <c r="A18" s="147"/>
      <c r="B18" s="179"/>
      <c r="C18" s="180"/>
      <c r="D18" s="180"/>
      <c r="E18" s="180"/>
      <c r="F18" s="180"/>
      <c r="G18" s="181"/>
      <c r="H18" s="16"/>
      <c r="I18" s="16"/>
      <c r="J18" s="16"/>
      <c r="K18" s="16"/>
    </row>
    <row r="19" spans="1:11" ht="28.5" customHeight="1" thickBot="1" x14ac:dyDescent="0.4">
      <c r="A19" s="147"/>
      <c r="B19" s="182"/>
      <c r="C19" s="183"/>
      <c r="D19" s="183"/>
      <c r="E19" s="183"/>
      <c r="F19" s="183"/>
      <c r="G19" s="184"/>
      <c r="H19" s="16"/>
      <c r="I19" s="16"/>
      <c r="J19" s="16"/>
      <c r="K19" s="16"/>
    </row>
    <row r="20" spans="1:11" ht="22" customHeight="1" thickBot="1" x14ac:dyDescent="0.4">
      <c r="A20" s="148"/>
      <c r="B20" s="38"/>
      <c r="C20" s="39"/>
      <c r="D20" s="39"/>
      <c r="E20" s="39"/>
      <c r="F20" s="39"/>
      <c r="G20" s="40"/>
      <c r="H20" s="16"/>
      <c r="I20" s="16"/>
      <c r="J20" s="16"/>
      <c r="K20" s="16"/>
    </row>
    <row r="21" spans="1:11" ht="15" customHeight="1" x14ac:dyDescent="0.35">
      <c r="H21" s="16"/>
      <c r="I21" s="16"/>
      <c r="J21" s="16"/>
      <c r="K21" s="16"/>
    </row>
  </sheetData>
  <sheetProtection algorithmName="SHA-512" hashValue="dyTxUTqrNaWd4QIJ4HuAAE++saVAXPL7AZOclVRNkPudr82TnDNVlqHu+/J+su6mVvy/pANnusIlO7v8SAPTnw==" saltValue="bwgqwlEEoDESMiD9CY/P0Q==" spinCount="100000" sheet="1" objects="1" scenarios="1"/>
  <protectedRanges>
    <protectedRange sqref="C3 C5:C9 B15" name="Intervallo1"/>
  </protectedRanges>
  <mergeCells count="3">
    <mergeCell ref="A3:A9"/>
    <mergeCell ref="A14:A20"/>
    <mergeCell ref="B15:G19"/>
  </mergeCells>
  <phoneticPr fontId="4" type="noConversion"/>
  <pageMargins left="0.75000000000000011" right="0.75000000000000011"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6"/>
  <sheetViews>
    <sheetView showGridLines="0" zoomScale="80" zoomScaleNormal="80" zoomScalePageLayoutView="80" workbookViewId="0">
      <selection activeCell="B21" sqref="B21"/>
    </sheetView>
  </sheetViews>
  <sheetFormatPr defaultColWidth="11" defaultRowHeight="15.5" x14ac:dyDescent="0.35"/>
  <cols>
    <col min="1" max="1" width="6" style="12" customWidth="1"/>
    <col min="2" max="2" width="43.1640625" style="12" customWidth="1"/>
    <col min="3" max="6" width="22.6640625" style="54" customWidth="1"/>
    <col min="7" max="7" width="58.33203125" style="12" customWidth="1"/>
    <col min="8" max="8" width="3.5" style="12" customWidth="1"/>
    <col min="9" max="9" width="14.1640625" style="12" hidden="1" customWidth="1"/>
    <col min="10" max="10" width="13.6640625" style="12" hidden="1" customWidth="1"/>
    <col min="11" max="16384" width="11" style="12"/>
  </cols>
  <sheetData>
    <row r="1" spans="1:10" s="17" customFormat="1" ht="32" customHeight="1" thickBot="1" x14ac:dyDescent="0.4">
      <c r="A1" s="34" t="s">
        <v>70</v>
      </c>
      <c r="B1" s="35"/>
      <c r="C1" s="34"/>
      <c r="D1" s="35"/>
      <c r="E1" s="35"/>
      <c r="F1" s="36" t="s">
        <v>74</v>
      </c>
      <c r="G1" s="37"/>
    </row>
    <row r="2" spans="1:10" s="43" customFormat="1" ht="21" x14ac:dyDescent="0.5">
      <c r="B2" s="44"/>
      <c r="C2" s="45"/>
      <c r="D2" s="46"/>
      <c r="E2" s="46"/>
      <c r="F2" s="46"/>
    </row>
    <row r="3" spans="1:10" ht="21.5" thickBot="1" x14ac:dyDescent="0.55000000000000004">
      <c r="B3" s="47" t="s">
        <v>8</v>
      </c>
      <c r="C3" s="151" t="s">
        <v>64</v>
      </c>
      <c r="D3" s="152"/>
      <c r="E3" s="152"/>
      <c r="F3" s="152"/>
      <c r="G3" s="48" t="s">
        <v>7</v>
      </c>
      <c r="H3" s="49"/>
      <c r="I3" s="49" t="s">
        <v>62</v>
      </c>
      <c r="J3" s="49" t="s">
        <v>62</v>
      </c>
    </row>
    <row r="4" spans="1:10" ht="16" thickBot="1" x14ac:dyDescent="0.4">
      <c r="A4" s="55"/>
      <c r="B4" s="56" t="s">
        <v>70</v>
      </c>
      <c r="C4" s="57"/>
      <c r="D4" s="57"/>
      <c r="E4" s="57"/>
      <c r="F4" s="57"/>
      <c r="G4" s="58"/>
      <c r="H4" s="50"/>
      <c r="I4" s="49" t="s">
        <v>68</v>
      </c>
      <c r="J4" s="49" t="s">
        <v>69</v>
      </c>
    </row>
    <row r="5" spans="1:10" ht="31.5" thickBot="1" x14ac:dyDescent="0.4">
      <c r="A5" s="60">
        <v>1</v>
      </c>
      <c r="B5" s="61" t="s">
        <v>71</v>
      </c>
      <c r="C5" s="66" t="s">
        <v>327</v>
      </c>
      <c r="D5" s="66" t="s">
        <v>312</v>
      </c>
      <c r="E5" s="66" t="s">
        <v>97</v>
      </c>
      <c r="F5" s="66" t="s">
        <v>18</v>
      </c>
      <c r="G5" s="62"/>
      <c r="H5" s="50"/>
      <c r="I5" s="51"/>
    </row>
    <row r="6" spans="1:10" ht="16.5" thickTop="1" thickBot="1" x14ac:dyDescent="0.4">
      <c r="A6" s="149"/>
      <c r="B6" s="63" t="s">
        <v>66</v>
      </c>
      <c r="C6" s="78"/>
      <c r="D6" s="78"/>
      <c r="E6" s="78"/>
      <c r="F6" s="78"/>
      <c r="G6" s="59"/>
      <c r="H6" s="50"/>
      <c r="I6" s="51" t="str">
        <f>IF(C6="X",Istruzioni!$A$37,IF(D6="X",Istruzioni!$B$37,IF(E6="X",Istruzioni!$C$37,IF(F6="X",Istruzioni!$D$37,"rispondere"))))</f>
        <v>rispondere</v>
      </c>
    </row>
    <row r="7" spans="1:10" ht="16" hidden="1" thickBot="1" x14ac:dyDescent="0.4">
      <c r="A7" s="150"/>
      <c r="B7" s="64" t="s">
        <v>67</v>
      </c>
      <c r="C7" s="79"/>
      <c r="D7" s="79"/>
      <c r="E7" s="79"/>
      <c r="F7" s="79"/>
      <c r="G7" s="41"/>
      <c r="H7" s="50"/>
      <c r="J7" s="51" t="str">
        <f>IF(C7="X",Istruzioni!$A$37,IF(D7="X",Istruzioni!$B$37,IF(E7="X",Istruzioni!$C$37,IF(F7="X",Istruzioni!$D$37,"rispondere"))))</f>
        <v>rispondere</v>
      </c>
    </row>
    <row r="8" spans="1:10" ht="31.5" thickBot="1" x14ac:dyDescent="0.4">
      <c r="A8" s="60">
        <v>2</v>
      </c>
      <c r="B8" s="61" t="s">
        <v>72</v>
      </c>
      <c r="C8" s="66" t="s">
        <v>327</v>
      </c>
      <c r="D8" s="66" t="s">
        <v>312</v>
      </c>
      <c r="E8" s="66" t="s">
        <v>97</v>
      </c>
      <c r="F8" s="66" t="s">
        <v>18</v>
      </c>
      <c r="G8" s="65"/>
      <c r="H8" s="52"/>
      <c r="I8" s="53"/>
    </row>
    <row r="9" spans="1:10" ht="16.5" thickTop="1" thickBot="1" x14ac:dyDescent="0.4">
      <c r="A9" s="149"/>
      <c r="B9" s="63" t="s">
        <v>66</v>
      </c>
      <c r="C9" s="78"/>
      <c r="D9" s="78"/>
      <c r="E9" s="78"/>
      <c r="F9" s="78"/>
      <c r="G9" s="59"/>
      <c r="H9" s="50"/>
      <c r="I9" s="51" t="str">
        <f>IF(C9="X",Istruzioni!$A$37,IF(D9="X",Istruzioni!$B$37,IF(E9="X",Istruzioni!$C$37,IF(F9="X",Istruzioni!$D$37,"rispondere"))))</f>
        <v>rispondere</v>
      </c>
    </row>
    <row r="10" spans="1:10" ht="16" hidden="1" thickBot="1" x14ac:dyDescent="0.4">
      <c r="A10" s="150"/>
      <c r="B10" s="64" t="s">
        <v>67</v>
      </c>
      <c r="C10" s="79"/>
      <c r="D10" s="79"/>
      <c r="E10" s="79"/>
      <c r="F10" s="79"/>
      <c r="G10" s="41"/>
      <c r="H10" s="52"/>
      <c r="I10" s="52"/>
      <c r="J10" s="51" t="str">
        <f>IF(C10="X",Istruzioni!$A$37,IF(D10="X",Istruzioni!$B$37,IF(E10="X",Istruzioni!$C$37,IF(F10="X",Istruzioni!$D$37,"rispondere"))))</f>
        <v>rispondere</v>
      </c>
    </row>
    <row r="11" spans="1:10" ht="31.5" thickBot="1" x14ac:dyDescent="0.4">
      <c r="A11" s="60">
        <v>3</v>
      </c>
      <c r="B11" s="61" t="s">
        <v>98</v>
      </c>
      <c r="C11" s="66" t="s">
        <v>327</v>
      </c>
      <c r="D11" s="66" t="s">
        <v>312</v>
      </c>
      <c r="E11" s="66" t="s">
        <v>97</v>
      </c>
      <c r="F11" s="66" t="s">
        <v>18</v>
      </c>
      <c r="G11" s="62"/>
      <c r="H11" s="52"/>
      <c r="I11" s="53"/>
    </row>
    <row r="12" spans="1:10" ht="16.5" thickTop="1" thickBot="1" x14ac:dyDescent="0.4">
      <c r="A12" s="149"/>
      <c r="B12" s="63" t="s">
        <v>66</v>
      </c>
      <c r="C12" s="78"/>
      <c r="D12" s="78"/>
      <c r="E12" s="78"/>
      <c r="F12" s="78"/>
      <c r="G12" s="59"/>
      <c r="H12" s="50"/>
      <c r="I12" s="51" t="str">
        <f>IF(C12="X",Istruzioni!$A$37,IF(D12="X",Istruzioni!$B$37,IF(E12="X",Istruzioni!$C$37,IF(F12="X",Istruzioni!$D$37,"rispondere"))))</f>
        <v>rispondere</v>
      </c>
    </row>
    <row r="13" spans="1:10" ht="16" hidden="1" thickBot="1" x14ac:dyDescent="0.4">
      <c r="A13" s="150"/>
      <c r="B13" s="64" t="s">
        <v>67</v>
      </c>
      <c r="C13" s="79"/>
      <c r="D13" s="79"/>
      <c r="E13" s="79"/>
      <c r="F13" s="79"/>
      <c r="G13" s="41"/>
      <c r="H13" s="52"/>
      <c r="J13" s="51" t="str">
        <f>IF(C13="X",Istruzioni!$A$37,IF(D13="X",Istruzioni!$B$37,IF(E13="X",Istruzioni!$C$37,IF(F13="X",Istruzioni!$D$37,"rispondere"))))</f>
        <v>rispondere</v>
      </c>
    </row>
    <row r="14" spans="1:10" ht="45" customHeight="1" thickBot="1" x14ac:dyDescent="0.4">
      <c r="A14" s="60">
        <v>4</v>
      </c>
      <c r="B14" s="61" t="s">
        <v>333</v>
      </c>
      <c r="C14" s="66" t="s">
        <v>327</v>
      </c>
      <c r="D14" s="66" t="s">
        <v>312</v>
      </c>
      <c r="E14" s="66" t="s">
        <v>97</v>
      </c>
      <c r="F14" s="66" t="s">
        <v>18</v>
      </c>
      <c r="G14" s="62"/>
      <c r="H14" s="50"/>
      <c r="I14" s="51"/>
    </row>
    <row r="15" spans="1:10" ht="16.5" thickTop="1" thickBot="1" x14ac:dyDescent="0.4">
      <c r="A15" s="149"/>
      <c r="B15" s="63" t="s">
        <v>66</v>
      </c>
      <c r="C15" s="78"/>
      <c r="D15" s="78"/>
      <c r="E15" s="78"/>
      <c r="F15" s="78"/>
      <c r="G15" s="59"/>
      <c r="H15" s="52"/>
      <c r="I15" s="51" t="str">
        <f>IF(C15="X",Istruzioni!$A$37,IF(D15="X",Istruzioni!$B$37,IF(E15="X",Istruzioni!$C$37,IF(F15="X",Istruzioni!$D$37,"rispondere"))))</f>
        <v>rispondere</v>
      </c>
    </row>
    <row r="16" spans="1:10" ht="16" hidden="1" thickBot="1" x14ac:dyDescent="0.4">
      <c r="A16" s="150"/>
      <c r="B16" s="64" t="s">
        <v>67</v>
      </c>
      <c r="C16" s="79"/>
      <c r="D16" s="79"/>
      <c r="E16" s="79"/>
      <c r="F16" s="79"/>
      <c r="G16" s="41"/>
      <c r="H16" s="50"/>
      <c r="J16" s="51" t="str">
        <f>IF(C16="X",Istruzioni!$A$37,IF(D16="X",Istruzioni!$B$37,IF(E16="X",Istruzioni!$C$37,IF(F16="X",Istruzioni!$D$37,"rispondere"))))</f>
        <v>rispondere</v>
      </c>
    </row>
    <row r="17" spans="1:10" ht="31.5" thickBot="1" x14ac:dyDescent="0.4">
      <c r="A17" s="60">
        <v>5</v>
      </c>
      <c r="B17" s="61" t="s">
        <v>334</v>
      </c>
      <c r="C17" s="66" t="s">
        <v>327</v>
      </c>
      <c r="D17" s="66" t="s">
        <v>312</v>
      </c>
      <c r="E17" s="66" t="s">
        <v>97</v>
      </c>
      <c r="F17" s="66" t="s">
        <v>18</v>
      </c>
      <c r="G17" s="62"/>
      <c r="H17" s="52"/>
      <c r="I17" s="53"/>
    </row>
    <row r="18" spans="1:10" ht="16.5" thickTop="1" thickBot="1" x14ac:dyDescent="0.4">
      <c r="A18" s="149"/>
      <c r="B18" s="63" t="s">
        <v>66</v>
      </c>
      <c r="C18" s="78"/>
      <c r="D18" s="78"/>
      <c r="E18" s="78"/>
      <c r="F18" s="78"/>
      <c r="G18" s="59"/>
      <c r="H18" s="50"/>
      <c r="I18" s="51" t="str">
        <f>IF(C18="X",Istruzioni!$A$37,IF(D18="X",Istruzioni!$B$37,IF(E18="X",Istruzioni!$C$37,IF(F18="X",Istruzioni!$D$37,"rispondere"))))</f>
        <v>rispondere</v>
      </c>
    </row>
    <row r="19" spans="1:10" ht="16" hidden="1" thickBot="1" x14ac:dyDescent="0.4">
      <c r="A19" s="150"/>
      <c r="B19" s="64" t="s">
        <v>67</v>
      </c>
      <c r="C19" s="79"/>
      <c r="D19" s="79"/>
      <c r="E19" s="79"/>
      <c r="F19" s="79"/>
      <c r="G19" s="41"/>
      <c r="H19" s="52"/>
      <c r="J19" s="51" t="str">
        <f>IF(C19="X",Istruzioni!$A$37,IF(D19="X",Istruzioni!$B$37,IF(E19="X",Istruzioni!$C$37,IF(F19="X",Istruzioni!$D$37,"rispondere"))))</f>
        <v>rispondere</v>
      </c>
    </row>
    <row r="20" spans="1:10" ht="31.5" thickBot="1" x14ac:dyDescent="0.4">
      <c r="A20" s="60">
        <v>6</v>
      </c>
      <c r="B20" s="61" t="s">
        <v>335</v>
      </c>
      <c r="C20" s="66" t="s">
        <v>327</v>
      </c>
      <c r="D20" s="66" t="s">
        <v>312</v>
      </c>
      <c r="E20" s="66" t="s">
        <v>97</v>
      </c>
      <c r="F20" s="66" t="s">
        <v>18</v>
      </c>
      <c r="G20" s="62"/>
      <c r="H20" s="50"/>
      <c r="I20" s="51"/>
    </row>
    <row r="21" spans="1:10" ht="16.5" thickTop="1" thickBot="1" x14ac:dyDescent="0.4">
      <c r="A21" s="149"/>
      <c r="B21" s="63" t="s">
        <v>66</v>
      </c>
      <c r="C21" s="78"/>
      <c r="D21" s="78"/>
      <c r="E21" s="78"/>
      <c r="F21" s="78"/>
      <c r="G21" s="59"/>
      <c r="H21" s="52"/>
      <c r="I21" s="51" t="str">
        <f>IF(C21="X",Istruzioni!$A$37,IF(D21="X",Istruzioni!$B$37,IF(E21="X",Istruzioni!$C$37,IF(F21="X",Istruzioni!$D$37,"rispondere"))))</f>
        <v>rispondere</v>
      </c>
    </row>
    <row r="22" spans="1:10" ht="16" hidden="1" thickBot="1" x14ac:dyDescent="0.4">
      <c r="A22" s="150"/>
      <c r="B22" s="64" t="s">
        <v>67</v>
      </c>
      <c r="C22" s="79"/>
      <c r="D22" s="79"/>
      <c r="E22" s="79"/>
      <c r="F22" s="79"/>
      <c r="G22" s="41"/>
      <c r="H22" s="50"/>
      <c r="J22" s="51" t="str">
        <f>IF(C22="X",Istruzioni!$A$37,IF(D22="X",Istruzioni!$B$37,IF(E22="X",Istruzioni!$C$37,IF(F22="X",Istruzioni!$D$37,"rispondere"))))</f>
        <v>rispondere</v>
      </c>
    </row>
    <row r="23" spans="1:10" ht="31.5" thickBot="1" x14ac:dyDescent="0.4">
      <c r="A23" s="60">
        <v>7</v>
      </c>
      <c r="B23" s="61" t="s">
        <v>73</v>
      </c>
      <c r="C23" s="66" t="s">
        <v>327</v>
      </c>
      <c r="D23" s="66" t="s">
        <v>312</v>
      </c>
      <c r="E23" s="66" t="s">
        <v>97</v>
      </c>
      <c r="F23" s="66" t="s">
        <v>18</v>
      </c>
      <c r="G23" s="62"/>
    </row>
    <row r="24" spans="1:10" ht="16.5" hidden="1" thickTop="1" thickBot="1" x14ac:dyDescent="0.4">
      <c r="A24" s="149"/>
      <c r="B24" s="63" t="s">
        <v>66</v>
      </c>
      <c r="C24" s="78"/>
      <c r="D24" s="78"/>
      <c r="E24" s="78"/>
      <c r="F24" s="78"/>
      <c r="G24" s="59"/>
      <c r="H24" s="54"/>
      <c r="I24" s="51" t="str">
        <f>IF(C24="X",Istruzioni!$A$37,IF(D24="X",Istruzioni!$B$37,IF(E24="X",Istruzioni!$C$37,IF(F24="X",Istruzioni!$D$37,"rispondere"))))</f>
        <v>rispondere</v>
      </c>
    </row>
    <row r="25" spans="1:10" ht="16" thickBot="1" x14ac:dyDescent="0.4">
      <c r="A25" s="150"/>
      <c r="B25" s="64" t="s">
        <v>67</v>
      </c>
      <c r="C25" s="79"/>
      <c r="D25" s="79"/>
      <c r="E25" s="79"/>
      <c r="F25" s="79"/>
      <c r="G25" s="41"/>
      <c r="J25" s="51" t="str">
        <f>IF(C25="X",Istruzioni!$A$37,IF(D25="X",Istruzioni!$B$37,IF(E25="X",Istruzioni!$C$37,IF(F25="X",Istruzioni!$D$37,"rispondere"))))</f>
        <v>rispondere</v>
      </c>
    </row>
    <row r="26" spans="1:10" x14ac:dyDescent="0.35">
      <c r="G26" s="54"/>
    </row>
  </sheetData>
  <sheetProtection algorithmName="SHA-512" hashValue="X7mdEKdkwEoNUJxIXaKMs/F/zZ6IT6Or1fb+YB7Qx3WLvZN+/1dUi+AkXuMzTWlzqGbOFlC4G1JnjHwvm10/UA==" saltValue="ZaA7ZUbaAiPojThJv8xtNg==" spinCount="100000" sheet="1" objects="1" scenarios="1"/>
  <protectedRanges>
    <protectedRange sqref="C6:G7 C9:G10 C24:G25 C12:G13 C15:G16 C18:G19 C21:G22" name="Intervallo1"/>
  </protectedRanges>
  <mergeCells count="8">
    <mergeCell ref="A18:A19"/>
    <mergeCell ref="A21:A22"/>
    <mergeCell ref="A24:A25"/>
    <mergeCell ref="C3:F3"/>
    <mergeCell ref="A6:A7"/>
    <mergeCell ref="A9:A10"/>
    <mergeCell ref="A15:A16"/>
    <mergeCell ref="A12:A13"/>
  </mergeCells>
  <phoneticPr fontId="4" type="noConversion"/>
  <conditionalFormatting sqref="J7 I18 J19 I21 J22">
    <cfRule type="containsText" dxfId="74" priority="29" operator="containsText" text="rispondere">
      <formula>NOT(ISERROR(SEARCH("rispondere",I7)))</formula>
    </cfRule>
  </conditionalFormatting>
  <conditionalFormatting sqref="I9">
    <cfRule type="containsText" dxfId="73" priority="28" operator="containsText" text="rispondere">
      <formula>NOT(ISERROR(SEARCH("rispondere",I9)))</formula>
    </cfRule>
  </conditionalFormatting>
  <conditionalFormatting sqref="J13">
    <cfRule type="containsText" dxfId="72" priority="26" operator="containsText" text="rispondere">
      <formula>NOT(ISERROR(SEARCH("rispondere",J13)))</formula>
    </cfRule>
  </conditionalFormatting>
  <conditionalFormatting sqref="I14">
    <cfRule type="containsText" dxfId="71" priority="24" operator="containsText" text="rispondere">
      <formula>NOT(ISERROR(SEARCH("rispondere",I14)))</formula>
    </cfRule>
  </conditionalFormatting>
  <conditionalFormatting sqref="I20">
    <cfRule type="containsText" dxfId="70" priority="21" operator="containsText" text="rispondere">
      <formula>NOT(ISERROR(SEARCH("rispondere",I20)))</formula>
    </cfRule>
  </conditionalFormatting>
  <conditionalFormatting sqref="I6">
    <cfRule type="containsText" dxfId="69" priority="19" operator="containsText" text="rispondere">
      <formula>NOT(ISERROR(SEARCH("rispondere",I6)))</formula>
    </cfRule>
  </conditionalFormatting>
  <conditionalFormatting sqref="J10">
    <cfRule type="containsText" dxfId="68" priority="17" operator="containsText" text="rispondere">
      <formula>NOT(ISERROR(SEARCH("rispondere",J10)))</formula>
    </cfRule>
  </conditionalFormatting>
  <conditionalFormatting sqref="I12">
    <cfRule type="containsText" dxfId="67" priority="15" operator="containsText" text="rispondere">
      <formula>NOT(ISERROR(SEARCH("rispondere",I12)))</formula>
    </cfRule>
  </conditionalFormatting>
  <conditionalFormatting sqref="I15">
    <cfRule type="containsText" dxfId="66" priority="9" operator="containsText" text="rispondere">
      <formula>NOT(ISERROR(SEARCH("rispondere",I15)))</formula>
    </cfRule>
  </conditionalFormatting>
  <conditionalFormatting sqref="J16">
    <cfRule type="containsText" dxfId="65" priority="8" operator="containsText" text="rispondere">
      <formula>NOT(ISERROR(SEARCH("rispondere",J16)))</formula>
    </cfRule>
  </conditionalFormatting>
  <conditionalFormatting sqref="I24 J25">
    <cfRule type="containsText" dxfId="64" priority="3" operator="containsText" text="rispondere">
      <formula>NOT(ISERROR(SEARCH("rispondere",I24)))</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39"/>
  <sheetViews>
    <sheetView showGridLines="0" topLeftCell="A24" zoomScale="80" zoomScaleNormal="80" zoomScalePageLayoutView="80" workbookViewId="0">
      <selection activeCell="B39" sqref="B39"/>
    </sheetView>
  </sheetViews>
  <sheetFormatPr defaultColWidth="11" defaultRowHeight="15.5" x14ac:dyDescent="0.35"/>
  <cols>
    <col min="1" max="1" width="6" style="12" customWidth="1"/>
    <col min="2" max="2" width="43.1640625" style="12" customWidth="1"/>
    <col min="3" max="6" width="22.6640625" style="12" customWidth="1"/>
    <col min="7" max="7" width="54.6640625" style="12" customWidth="1"/>
    <col min="8" max="9" width="11" style="12" hidden="1" customWidth="1"/>
    <col min="10" max="10" width="0" style="12" hidden="1" customWidth="1"/>
    <col min="11" max="16384" width="11" style="12"/>
  </cols>
  <sheetData>
    <row r="1" spans="1:9" s="17" customFormat="1" ht="32" customHeight="1" thickBot="1" x14ac:dyDescent="0.4">
      <c r="A1" s="34" t="s">
        <v>324</v>
      </c>
      <c r="B1" s="35"/>
      <c r="C1" s="34"/>
      <c r="D1" s="35"/>
      <c r="E1" s="35"/>
      <c r="F1" s="36" t="s">
        <v>74</v>
      </c>
      <c r="G1" s="37"/>
    </row>
    <row r="2" spans="1:9" x14ac:dyDescent="0.35">
      <c r="I2" s="43"/>
    </row>
    <row r="3" spans="1:9" ht="16" thickBot="1" x14ac:dyDescent="0.4">
      <c r="B3" s="49" t="s">
        <v>8</v>
      </c>
      <c r="C3" s="153" t="s">
        <v>64</v>
      </c>
      <c r="D3" s="154"/>
      <c r="E3" s="154"/>
      <c r="F3" s="154"/>
      <c r="G3" s="49" t="s">
        <v>7</v>
      </c>
      <c r="I3" s="49" t="s">
        <v>62</v>
      </c>
    </row>
    <row r="4" spans="1:9" ht="16" thickBot="1" x14ac:dyDescent="0.4">
      <c r="A4" s="55"/>
      <c r="B4" s="56" t="s">
        <v>319</v>
      </c>
      <c r="C4" s="57"/>
      <c r="D4" s="57"/>
      <c r="E4" s="57"/>
      <c r="F4" s="57"/>
      <c r="G4" s="58"/>
      <c r="I4" s="51"/>
    </row>
    <row r="5" spans="1:9" ht="31.5" thickBot="1" x14ac:dyDescent="0.4">
      <c r="A5" s="60">
        <v>1</v>
      </c>
      <c r="B5" s="67" t="s">
        <v>22</v>
      </c>
      <c r="C5" s="71" t="s">
        <v>27</v>
      </c>
      <c r="D5" s="71" t="s">
        <v>26</v>
      </c>
      <c r="E5" s="71" t="s">
        <v>25</v>
      </c>
      <c r="F5" s="71" t="s">
        <v>30</v>
      </c>
      <c r="G5" s="65"/>
      <c r="I5" s="51"/>
    </row>
    <row r="6" spans="1:9" ht="16.5" thickTop="1" thickBot="1" x14ac:dyDescent="0.4">
      <c r="A6" s="68"/>
      <c r="B6" s="69"/>
      <c r="C6" s="73"/>
      <c r="D6" s="73"/>
      <c r="E6" s="73"/>
      <c r="F6" s="73"/>
      <c r="G6" s="70"/>
      <c r="I6" s="51" t="str">
        <f>IF(C6="X",Istruzioni!$A$37,IF(D6="X",Istruzioni!$B$37,IF(E6="X",Istruzioni!$C$37,IF(F6="X",Istruzioni!$D$37,"rispondere"))))</f>
        <v>rispondere</v>
      </c>
    </row>
    <row r="7" spans="1:9" ht="47" thickBot="1" x14ac:dyDescent="0.4">
      <c r="A7" s="60">
        <v>2</v>
      </c>
      <c r="B7" s="67" t="s">
        <v>28</v>
      </c>
      <c r="C7" s="72" t="s">
        <v>32</v>
      </c>
      <c r="D7" s="72" t="s">
        <v>31</v>
      </c>
      <c r="E7" s="72" t="s">
        <v>321</v>
      </c>
      <c r="F7" s="72" t="s">
        <v>320</v>
      </c>
      <c r="G7" s="65"/>
      <c r="I7" s="53"/>
    </row>
    <row r="8" spans="1:9" ht="16.5" thickTop="1" thickBot="1" x14ac:dyDescent="0.4">
      <c r="A8" s="68"/>
      <c r="B8" s="68"/>
      <c r="C8" s="73"/>
      <c r="D8" s="73"/>
      <c r="E8" s="73"/>
      <c r="F8" s="73"/>
      <c r="G8" s="30"/>
      <c r="I8" s="51" t="str">
        <f>IF(C8="X",Istruzioni!$A$37,IF(D8="X",Istruzioni!$B$37,IF(E8="X",Istruzioni!$C$37,IF(F8="X",Istruzioni!$D$37,"rispondere"))))</f>
        <v>rispondere</v>
      </c>
    </row>
    <row r="9" spans="1:9" ht="47" thickBot="1" x14ac:dyDescent="0.4">
      <c r="A9" s="60">
        <v>3</v>
      </c>
      <c r="B9" s="67" t="s">
        <v>23</v>
      </c>
      <c r="C9" s="66" t="s">
        <v>29</v>
      </c>
      <c r="D9" s="66" t="s">
        <v>33</v>
      </c>
      <c r="E9" s="66" t="s">
        <v>34</v>
      </c>
      <c r="F9" s="66" t="s">
        <v>35</v>
      </c>
      <c r="G9" s="65"/>
      <c r="I9" s="53"/>
    </row>
    <row r="10" spans="1:9" ht="16.5" thickTop="1" thickBot="1" x14ac:dyDescent="0.4">
      <c r="A10" s="68"/>
      <c r="B10" s="68"/>
      <c r="C10" s="73"/>
      <c r="D10" s="73"/>
      <c r="E10" s="73"/>
      <c r="F10" s="73"/>
      <c r="G10" s="30"/>
      <c r="I10" s="51" t="str">
        <f>IF(C10="X",Istruzioni!$A$37,IF(D10="X",Istruzioni!$B$37,IF(E10="X",Istruzioni!$C$37,IF(F10="X",Istruzioni!$D$37,"rispondere"))))</f>
        <v>rispondere</v>
      </c>
    </row>
    <row r="11" spans="1:9" ht="31.5" thickBot="1" x14ac:dyDescent="0.4">
      <c r="A11" s="60">
        <v>4</v>
      </c>
      <c r="B11" s="67" t="s">
        <v>24</v>
      </c>
      <c r="C11" s="66" t="s">
        <v>38</v>
      </c>
      <c r="D11" s="66" t="s">
        <v>37</v>
      </c>
      <c r="E11" s="66" t="s">
        <v>322</v>
      </c>
      <c r="F11" s="66" t="s">
        <v>36</v>
      </c>
      <c r="G11" s="65"/>
      <c r="I11" s="51"/>
    </row>
    <row r="12" spans="1:9" ht="16.5" thickTop="1" thickBot="1" x14ac:dyDescent="0.4">
      <c r="A12" s="68"/>
      <c r="B12" s="68"/>
      <c r="C12" s="73"/>
      <c r="D12" s="73"/>
      <c r="E12" s="73"/>
      <c r="F12" s="73"/>
      <c r="G12" s="30"/>
      <c r="I12" s="51" t="str">
        <f>IF(C12="X",Istruzioni!$A$37,IF(D12="X",Istruzioni!$B$37,IF(E12="X",Istruzioni!$C$37,IF(F12="X",Istruzioni!$D$37,"rispondere"))))</f>
        <v>rispondere</v>
      </c>
    </row>
    <row r="13" spans="1:9" ht="16" thickBot="1" x14ac:dyDescent="0.4">
      <c r="A13" s="55"/>
      <c r="B13" s="56" t="s">
        <v>314</v>
      </c>
      <c r="C13" s="57"/>
      <c r="D13" s="57"/>
      <c r="E13" s="57"/>
      <c r="F13" s="57"/>
      <c r="G13" s="58"/>
      <c r="I13" s="53"/>
    </row>
    <row r="14" spans="1:9" ht="31.5" thickBot="1" x14ac:dyDescent="0.4">
      <c r="A14" s="60">
        <v>5</v>
      </c>
      <c r="B14" s="67" t="s">
        <v>318</v>
      </c>
      <c r="C14" s="66" t="s">
        <v>18</v>
      </c>
      <c r="D14" s="66" t="s">
        <v>97</v>
      </c>
      <c r="E14" s="66" t="s">
        <v>312</v>
      </c>
      <c r="F14" s="66" t="s">
        <v>21</v>
      </c>
      <c r="G14" s="65"/>
    </row>
    <row r="15" spans="1:9" ht="16.5" thickTop="1" thickBot="1" x14ac:dyDescent="0.4">
      <c r="A15" s="68"/>
      <c r="B15" s="68"/>
      <c r="C15" s="73"/>
      <c r="D15" s="73"/>
      <c r="E15" s="73"/>
      <c r="F15" s="73"/>
      <c r="G15" s="30"/>
      <c r="I15" s="51" t="str">
        <f>IF(C15="X",Istruzioni!$A$37,IF(D15="X",Istruzioni!$B$37,IF(E15="X",Istruzioni!$C$37,IF(F15="X",Istruzioni!$D$37,"rispondere"))))</f>
        <v>rispondere</v>
      </c>
    </row>
    <row r="16" spans="1:9" ht="31.5" thickBot="1" x14ac:dyDescent="0.4">
      <c r="A16" s="60">
        <v>6</v>
      </c>
      <c r="B16" s="67" t="s">
        <v>315</v>
      </c>
      <c r="C16" s="66" t="s">
        <v>18</v>
      </c>
      <c r="D16" s="66" t="s">
        <v>97</v>
      </c>
      <c r="E16" s="66" t="s">
        <v>312</v>
      </c>
      <c r="F16" s="66" t="s">
        <v>21</v>
      </c>
      <c r="G16" s="65"/>
      <c r="I16" s="53"/>
    </row>
    <row r="17" spans="1:9" ht="16.5" thickTop="1" thickBot="1" x14ac:dyDescent="0.4">
      <c r="A17" s="68"/>
      <c r="B17" s="68"/>
      <c r="C17" s="73"/>
      <c r="D17" s="73"/>
      <c r="E17" s="73"/>
      <c r="F17" s="73"/>
      <c r="G17" s="30"/>
      <c r="I17" s="51" t="str">
        <f>IF(C17="X",Istruzioni!$A$37,IF(D17="X",Istruzioni!$B$37,IF(E17="X",Istruzioni!$C$37,IF(F17="X",Istruzioni!$D$37,"rispondere"))))</f>
        <v>rispondere</v>
      </c>
    </row>
    <row r="18" spans="1:9" ht="31.5" thickBot="1" x14ac:dyDescent="0.4">
      <c r="A18" s="60">
        <v>7</v>
      </c>
      <c r="B18" s="67" t="s">
        <v>313</v>
      </c>
      <c r="C18" s="66" t="s">
        <v>18</v>
      </c>
      <c r="D18" s="66" t="s">
        <v>97</v>
      </c>
      <c r="E18" s="66" t="s">
        <v>312</v>
      </c>
      <c r="F18" s="66" t="s">
        <v>21</v>
      </c>
      <c r="G18" s="65"/>
      <c r="I18" s="53"/>
    </row>
    <row r="19" spans="1:9" ht="16.5" thickTop="1" thickBot="1" x14ac:dyDescent="0.4">
      <c r="A19" s="68"/>
      <c r="B19" s="68"/>
      <c r="C19" s="73"/>
      <c r="D19" s="73"/>
      <c r="E19" s="73"/>
      <c r="F19" s="73"/>
      <c r="G19" s="30"/>
      <c r="I19" s="51" t="str">
        <f>IF(C19="X",Istruzioni!$A$37,IF(D19="X",Istruzioni!$B$37,IF(E19="X",Istruzioni!$C$37,IF(F19="X",Istruzioni!$D$37,"rispondere"))))</f>
        <v>rispondere</v>
      </c>
    </row>
    <row r="20" spans="1:9" ht="31.5" thickBot="1" x14ac:dyDescent="0.4">
      <c r="A20" s="60">
        <v>6</v>
      </c>
      <c r="B20" s="67" t="s">
        <v>317</v>
      </c>
      <c r="C20" s="66" t="s">
        <v>18</v>
      </c>
      <c r="D20" s="66" t="s">
        <v>97</v>
      </c>
      <c r="E20" s="66" t="s">
        <v>312</v>
      </c>
      <c r="F20" s="66" t="s">
        <v>21</v>
      </c>
      <c r="G20" s="65"/>
      <c r="I20" s="53"/>
    </row>
    <row r="21" spans="1:9" ht="16.5" thickTop="1" thickBot="1" x14ac:dyDescent="0.4">
      <c r="A21" s="68"/>
      <c r="B21" s="68"/>
      <c r="C21" s="73"/>
      <c r="D21" s="73"/>
      <c r="E21" s="73"/>
      <c r="F21" s="73"/>
      <c r="G21" s="30"/>
      <c r="I21" s="51" t="str">
        <f>IF(C21="X",Istruzioni!$A$37,IF(D21="X",Istruzioni!$B$37,IF(E21="X",Istruzioni!$C$37,IF(F21="X",Istruzioni!$D$37,"rispondere"))))</f>
        <v>rispondere</v>
      </c>
    </row>
    <row r="22" spans="1:9" ht="16" thickBot="1" x14ac:dyDescent="0.4">
      <c r="A22" s="55"/>
      <c r="B22" s="56" t="s">
        <v>63</v>
      </c>
      <c r="C22" s="57"/>
      <c r="D22" s="57"/>
      <c r="E22" s="57"/>
      <c r="F22" s="57"/>
      <c r="G22" s="58"/>
      <c r="I22" s="53"/>
    </row>
    <row r="23" spans="1:9" ht="47" thickBot="1" x14ac:dyDescent="0.4">
      <c r="A23" s="60">
        <v>9</v>
      </c>
      <c r="B23" s="67" t="s">
        <v>40</v>
      </c>
      <c r="C23" s="66" t="s">
        <v>47</v>
      </c>
      <c r="D23" s="66" t="s">
        <v>46</v>
      </c>
      <c r="E23" s="66" t="s">
        <v>44</v>
      </c>
      <c r="F23" s="66" t="s">
        <v>330</v>
      </c>
      <c r="G23" s="65"/>
    </row>
    <row r="24" spans="1:9" ht="16.5" thickTop="1" thickBot="1" x14ac:dyDescent="0.4">
      <c r="A24" s="68"/>
      <c r="B24" s="68"/>
      <c r="C24" s="73"/>
      <c r="D24" s="73"/>
      <c r="E24" s="73"/>
      <c r="F24" s="73"/>
      <c r="G24" s="30"/>
      <c r="I24" s="51" t="str">
        <f>IF(C24="X",Istruzioni!$A$37,IF(D24="X",Istruzioni!$B$37,IF(E24="X",Istruzioni!$C$37,IF(F24="X",Istruzioni!$D$37,"rispondere"))))</f>
        <v>rispondere</v>
      </c>
    </row>
    <row r="25" spans="1:9" ht="47" thickBot="1" x14ac:dyDescent="0.4">
      <c r="A25" s="60">
        <v>10</v>
      </c>
      <c r="B25" s="67" t="s">
        <v>41</v>
      </c>
      <c r="C25" s="66" t="s">
        <v>47</v>
      </c>
      <c r="D25" s="66" t="s">
        <v>46</v>
      </c>
      <c r="E25" s="66" t="s">
        <v>48</v>
      </c>
      <c r="F25" s="66" t="s">
        <v>45</v>
      </c>
      <c r="G25" s="65"/>
    </row>
    <row r="26" spans="1:9" ht="16.5" thickTop="1" thickBot="1" x14ac:dyDescent="0.4">
      <c r="A26" s="68"/>
      <c r="B26" s="68"/>
      <c r="C26" s="73"/>
      <c r="D26" s="73"/>
      <c r="E26" s="73"/>
      <c r="F26" s="73"/>
      <c r="G26" s="30"/>
      <c r="I26" s="51" t="str">
        <f>IF(C26="X",Istruzioni!$A$37,IF(D26="X",Istruzioni!$B$37,IF(E26="X",Istruzioni!$C$37,IF(F26="X",Istruzioni!$D$37,"rispondere"))))</f>
        <v>rispondere</v>
      </c>
    </row>
    <row r="27" spans="1:9" ht="47" thickBot="1" x14ac:dyDescent="0.4">
      <c r="A27" s="60">
        <v>11</v>
      </c>
      <c r="B27" s="67" t="s">
        <v>42</v>
      </c>
      <c r="C27" s="66" t="s">
        <v>47</v>
      </c>
      <c r="D27" s="66" t="s">
        <v>46</v>
      </c>
      <c r="E27" s="66" t="s">
        <v>48</v>
      </c>
      <c r="F27" s="66" t="s">
        <v>49</v>
      </c>
      <c r="G27" s="65"/>
      <c r="I27" s="51"/>
    </row>
    <row r="28" spans="1:9" ht="16.5" thickTop="1" thickBot="1" x14ac:dyDescent="0.4">
      <c r="A28" s="68"/>
      <c r="B28" s="68"/>
      <c r="C28" s="73"/>
      <c r="D28" s="73"/>
      <c r="E28" s="73"/>
      <c r="F28" s="73"/>
      <c r="G28" s="30"/>
      <c r="I28" s="51" t="str">
        <f>IF(C28="X",Istruzioni!$A$37,IF(D28="X",Istruzioni!$B$37,IF(E28="X",Istruzioni!$C$37,IF(F28="X",Istruzioni!$D$37,"rispondere"))))</f>
        <v>rispondere</v>
      </c>
    </row>
    <row r="29" spans="1:9" ht="47" thickBot="1" x14ac:dyDescent="0.4">
      <c r="A29" s="60">
        <v>12</v>
      </c>
      <c r="B29" s="67" t="s">
        <v>43</v>
      </c>
      <c r="C29" s="66" t="s">
        <v>53</v>
      </c>
      <c r="D29" s="66" t="s">
        <v>52</v>
      </c>
      <c r="E29" s="66" t="s">
        <v>51</v>
      </c>
      <c r="F29" s="66" t="s">
        <v>50</v>
      </c>
      <c r="G29" s="65"/>
    </row>
    <row r="30" spans="1:9" ht="16" thickBot="1" x14ac:dyDescent="0.4">
      <c r="A30" s="68"/>
      <c r="B30" s="68"/>
      <c r="C30" s="42"/>
      <c r="D30" s="42"/>
      <c r="E30" s="42"/>
      <c r="F30" s="42"/>
      <c r="G30" s="30"/>
      <c r="I30" s="51" t="str">
        <f>IF(C30="X",Istruzioni!$A$37,IF(D30="X",Istruzioni!$B$37,IF(E30="X",Istruzioni!$C$37,IF(F30="X",Istruzioni!$D$37,"rispondere"))))</f>
        <v>rispondere</v>
      </c>
    </row>
    <row r="31" spans="1:9" ht="16" thickBot="1" x14ac:dyDescent="0.4">
      <c r="A31" s="55"/>
      <c r="B31" s="56" t="s">
        <v>316</v>
      </c>
      <c r="C31" s="57"/>
      <c r="D31" s="57"/>
      <c r="E31" s="57"/>
      <c r="F31" s="57"/>
      <c r="G31" s="58"/>
    </row>
    <row r="32" spans="1:9" ht="31.5" thickBot="1" x14ac:dyDescent="0.4">
      <c r="A32" s="60">
        <v>13</v>
      </c>
      <c r="B32" s="67" t="s">
        <v>303</v>
      </c>
      <c r="C32" s="66" t="s">
        <v>39</v>
      </c>
      <c r="D32" s="66" t="s">
        <v>54</v>
      </c>
      <c r="E32" s="66" t="s">
        <v>304</v>
      </c>
      <c r="F32" s="66" t="s">
        <v>55</v>
      </c>
      <c r="G32" s="65"/>
    </row>
    <row r="33" spans="1:9" ht="16" thickBot="1" x14ac:dyDescent="0.4">
      <c r="A33" s="68"/>
      <c r="B33" s="68"/>
      <c r="C33" s="42"/>
      <c r="D33" s="42"/>
      <c r="E33" s="42"/>
      <c r="F33" s="42"/>
      <c r="G33" s="30"/>
      <c r="I33" s="51" t="str">
        <f>IF(C33="X",Istruzioni!$A$37,IF(D33="X",Istruzioni!$B$37,IF(E33="X",Istruzioni!$C$37,IF(F33="X",Istruzioni!$D$37,"rispondere"))))</f>
        <v>rispondere</v>
      </c>
    </row>
    <row r="34" spans="1:9" ht="47" thickBot="1" x14ac:dyDescent="0.4">
      <c r="A34" s="60">
        <v>14</v>
      </c>
      <c r="B34" s="67" t="s">
        <v>305</v>
      </c>
      <c r="C34" s="66" t="s">
        <v>39</v>
      </c>
      <c r="D34" s="66" t="s">
        <v>54</v>
      </c>
      <c r="E34" s="66" t="s">
        <v>304</v>
      </c>
      <c r="F34" s="66" t="s">
        <v>55</v>
      </c>
      <c r="G34" s="65"/>
    </row>
    <row r="35" spans="1:9" ht="16.5" thickTop="1" thickBot="1" x14ac:dyDescent="0.4">
      <c r="A35" s="68"/>
      <c r="B35" s="68"/>
      <c r="C35" s="73"/>
      <c r="D35" s="73"/>
      <c r="E35" s="73"/>
      <c r="F35" s="73"/>
      <c r="G35" s="30"/>
      <c r="I35" s="51" t="str">
        <f>IF(C35="X",Istruzioni!$A$37,IF(D35="X",Istruzioni!$B$37,IF(E35="X",Istruzioni!$C$37,IF(F35="X",Istruzioni!$D$37,"rispondere"))))</f>
        <v>rispondere</v>
      </c>
    </row>
    <row r="36" spans="1:9" ht="62.5" thickBot="1" x14ac:dyDescent="0.4">
      <c r="A36" s="155">
        <v>15</v>
      </c>
      <c r="B36" s="67" t="s">
        <v>307</v>
      </c>
      <c r="C36" s="66" t="s">
        <v>57</v>
      </c>
      <c r="D36" s="66" t="s">
        <v>56</v>
      </c>
      <c r="E36" s="66" t="s">
        <v>308</v>
      </c>
      <c r="F36" s="66" t="s">
        <v>306</v>
      </c>
      <c r="G36" s="65"/>
    </row>
    <row r="37" spans="1:9" ht="16.5" thickTop="1" thickBot="1" x14ac:dyDescent="0.4">
      <c r="A37" s="156"/>
      <c r="B37" s="68"/>
      <c r="C37" s="73"/>
      <c r="D37" s="73"/>
      <c r="E37" s="73"/>
      <c r="F37" s="73"/>
      <c r="G37" s="30"/>
      <c r="I37" s="51" t="str">
        <f>IF(C37="X",Istruzioni!$A$37,IF(D37="X",Istruzioni!$B$37,IF(E37="X",Istruzioni!$C$37,IF(F37="X",Istruzioni!$D$37,"rispondere"))))</f>
        <v>rispondere</v>
      </c>
    </row>
    <row r="38" spans="1:9" ht="31.5" thickBot="1" x14ac:dyDescent="0.4">
      <c r="A38" s="60">
        <v>16</v>
      </c>
      <c r="B38" s="67" t="s">
        <v>336</v>
      </c>
      <c r="C38" s="66" t="s">
        <v>311</v>
      </c>
      <c r="D38" s="66" t="s">
        <v>323</v>
      </c>
      <c r="E38" s="66" t="s">
        <v>310</v>
      </c>
      <c r="F38" s="66" t="s">
        <v>309</v>
      </c>
      <c r="G38" s="65"/>
    </row>
    <row r="39" spans="1:9" ht="16.5" thickTop="1" thickBot="1" x14ac:dyDescent="0.4">
      <c r="A39" s="68"/>
      <c r="B39" s="68"/>
      <c r="C39" s="73"/>
      <c r="D39" s="73"/>
      <c r="E39" s="73"/>
      <c r="F39" s="73"/>
      <c r="G39" s="30"/>
      <c r="I39" s="51" t="str">
        <f>IF(C39="X",Istruzioni!$A$37,IF(D39="X",Istruzioni!$B$37,IF(E39="X",Istruzioni!$C$37,IF(F39="X",Istruzioni!$D$37,"rispondere"))))</f>
        <v>rispondere</v>
      </c>
    </row>
  </sheetData>
  <sheetProtection algorithmName="SHA-512" hashValue="Sxk+Sogl+c+ZnE9BWmIVT/o3R3CAH9QMBQl7xI1imlZBVBaEM6vLCgdjChNs+lDNl2f2EbFgdz/Ml9d7WxeHnQ==" saltValue="/Omnq+6vlN2Xy23qdnGK0g==" spinCount="100000" sheet="1" objects="1" scenarios="1"/>
  <protectedRanges>
    <protectedRange sqref="C6:G6 C8:G8 C10:G10 C12:G12 C15:G15 C17:G17 C19:G19 C21:G21 C24:G24 C26:G26 C28:G28 C30:G30 C33:G33 C35:G35 C37:G37 C39:G39" name="Intervallo1"/>
  </protectedRanges>
  <mergeCells count="2">
    <mergeCell ref="C3:F3"/>
    <mergeCell ref="A36:A37"/>
  </mergeCells>
  <conditionalFormatting sqref="I8">
    <cfRule type="containsText" dxfId="63" priority="28" operator="containsText" text="rispondere">
      <formula>NOT(ISERROR(SEARCH("rispondere",I8)))</formula>
    </cfRule>
  </conditionalFormatting>
  <conditionalFormatting sqref="I10">
    <cfRule type="containsText" dxfId="62" priority="27" operator="containsText" text="rispondere">
      <formula>NOT(ISERROR(SEARCH("rispondere",I10)))</formula>
    </cfRule>
  </conditionalFormatting>
  <conditionalFormatting sqref="I27">
    <cfRule type="containsText" dxfId="61" priority="20" operator="containsText" text="rispondere">
      <formula>NOT(ISERROR(SEARCH("rispondere",I27)))</formula>
    </cfRule>
  </conditionalFormatting>
  <conditionalFormatting sqref="I12">
    <cfRule type="containsText" dxfId="60" priority="19" operator="containsText" text="rispondere">
      <formula>NOT(ISERROR(SEARCH("rispondere",I12)))</formula>
    </cfRule>
  </conditionalFormatting>
  <conditionalFormatting sqref="I6">
    <cfRule type="containsText" dxfId="59" priority="29" operator="containsText" text="rispondere">
      <formula>NOT(ISERROR(SEARCH("rispondere",I6)))</formula>
    </cfRule>
  </conditionalFormatting>
  <conditionalFormatting sqref="I15">
    <cfRule type="containsText" dxfId="58" priority="12" operator="containsText" text="rispondere">
      <formula>NOT(ISERROR(SEARCH("rispondere",I15)))</formula>
    </cfRule>
  </conditionalFormatting>
  <conditionalFormatting sqref="I17">
    <cfRule type="containsText" dxfId="57" priority="11" operator="containsText" text="rispondere">
      <formula>NOT(ISERROR(SEARCH("rispondere",I17)))</formula>
    </cfRule>
  </conditionalFormatting>
  <conditionalFormatting sqref="I19">
    <cfRule type="containsText" dxfId="56" priority="10" operator="containsText" text="rispondere">
      <formula>NOT(ISERROR(SEARCH("rispondere",I19)))</formula>
    </cfRule>
  </conditionalFormatting>
  <conditionalFormatting sqref="I21">
    <cfRule type="containsText" dxfId="55" priority="9" operator="containsText" text="rispondere">
      <formula>NOT(ISERROR(SEARCH("rispondere",I21)))</formula>
    </cfRule>
  </conditionalFormatting>
  <conditionalFormatting sqref="I24">
    <cfRule type="containsText" dxfId="54" priority="8" operator="containsText" text="rispondere">
      <formula>NOT(ISERROR(SEARCH("rispondere",I24)))</formula>
    </cfRule>
  </conditionalFormatting>
  <conditionalFormatting sqref="I26">
    <cfRule type="containsText" dxfId="53" priority="7" operator="containsText" text="rispondere">
      <formula>NOT(ISERROR(SEARCH("rispondere",I26)))</formula>
    </cfRule>
  </conditionalFormatting>
  <conditionalFormatting sqref="I28">
    <cfRule type="containsText" dxfId="52" priority="6" operator="containsText" text="rispondere">
      <formula>NOT(ISERROR(SEARCH("rispondere",I28)))</formula>
    </cfRule>
  </conditionalFormatting>
  <conditionalFormatting sqref="I30">
    <cfRule type="containsText" dxfId="51" priority="5" operator="containsText" text="rispondere">
      <formula>NOT(ISERROR(SEARCH("rispondere",I30)))</formula>
    </cfRule>
  </conditionalFormatting>
  <conditionalFormatting sqref="I33">
    <cfRule type="containsText" dxfId="50" priority="4" operator="containsText" text="rispondere">
      <formula>NOT(ISERROR(SEARCH("rispondere",I33)))</formula>
    </cfRule>
  </conditionalFormatting>
  <conditionalFormatting sqref="I35">
    <cfRule type="containsText" dxfId="49" priority="3" operator="containsText" text="rispondere">
      <formula>NOT(ISERROR(SEARCH("rispondere",I35)))</formula>
    </cfRule>
  </conditionalFormatting>
  <conditionalFormatting sqref="I37">
    <cfRule type="containsText" dxfId="48" priority="2" operator="containsText" text="rispondere">
      <formula>NOT(ISERROR(SEARCH("rispondere",I37)))</formula>
    </cfRule>
  </conditionalFormatting>
  <conditionalFormatting sqref="I39">
    <cfRule type="containsText" dxfId="47" priority="1" operator="containsText" text="rispondere">
      <formula>NOT(ISERROR(SEARCH("rispondere",I39)))</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8"/>
  <sheetViews>
    <sheetView showGridLines="0" zoomScale="80" zoomScaleNormal="80" zoomScalePageLayoutView="80" workbookViewId="0">
      <selection activeCell="B12" sqref="B12"/>
    </sheetView>
  </sheetViews>
  <sheetFormatPr defaultColWidth="11" defaultRowHeight="15.5" x14ac:dyDescent="0.35"/>
  <cols>
    <col min="1" max="1" width="6" style="12" customWidth="1"/>
    <col min="2" max="2" width="43.1640625" style="12" customWidth="1"/>
    <col min="3" max="6" width="22.6640625" style="54" customWidth="1"/>
    <col min="7" max="7" width="58.33203125" style="12" customWidth="1"/>
    <col min="8" max="8" width="4" style="12" customWidth="1"/>
    <col min="9" max="10" width="13.5" style="12" hidden="1" customWidth="1"/>
    <col min="11" max="16384" width="11" style="12"/>
  </cols>
  <sheetData>
    <row r="1" spans="1:10" s="17" customFormat="1" ht="32" customHeight="1" thickBot="1" x14ac:dyDescent="0.4">
      <c r="A1" s="34" t="s">
        <v>75</v>
      </c>
      <c r="B1" s="35"/>
      <c r="C1" s="34"/>
      <c r="D1" s="35"/>
      <c r="E1" s="35"/>
      <c r="F1" s="36" t="s">
        <v>74</v>
      </c>
      <c r="G1" s="37"/>
    </row>
    <row r="2" spans="1:10" s="43" customFormat="1" ht="21" x14ac:dyDescent="0.5">
      <c r="B2" s="44"/>
      <c r="C2" s="45"/>
      <c r="D2" s="46"/>
      <c r="E2" s="46"/>
      <c r="F2" s="46"/>
    </row>
    <row r="3" spans="1:10" ht="21.5" thickBot="1" x14ac:dyDescent="0.55000000000000004">
      <c r="B3" s="47" t="s">
        <v>8</v>
      </c>
      <c r="C3" s="151" t="s">
        <v>64</v>
      </c>
      <c r="D3" s="152"/>
      <c r="E3" s="152"/>
      <c r="F3" s="152"/>
      <c r="G3" s="48" t="s">
        <v>7</v>
      </c>
      <c r="I3" s="49" t="s">
        <v>62</v>
      </c>
      <c r="J3" s="49" t="s">
        <v>62</v>
      </c>
    </row>
    <row r="4" spans="1:10" ht="16" thickBot="1" x14ac:dyDescent="0.4">
      <c r="A4" s="55"/>
      <c r="B4" s="56" t="s">
        <v>75</v>
      </c>
      <c r="C4" s="57"/>
      <c r="D4" s="57"/>
      <c r="E4" s="57"/>
      <c r="F4" s="57"/>
      <c r="G4" s="58"/>
      <c r="I4" s="49" t="s">
        <v>68</v>
      </c>
      <c r="J4" s="49" t="s">
        <v>69</v>
      </c>
    </row>
    <row r="5" spans="1:10" ht="31.5" thickBot="1" x14ac:dyDescent="0.4">
      <c r="A5" s="60">
        <v>1</v>
      </c>
      <c r="B5" s="61" t="s">
        <v>76</v>
      </c>
      <c r="C5" s="66" t="s">
        <v>102</v>
      </c>
      <c r="D5" s="66" t="s">
        <v>101</v>
      </c>
      <c r="E5" s="66" t="s">
        <v>100</v>
      </c>
      <c r="F5" s="66" t="s">
        <v>18</v>
      </c>
      <c r="G5" s="65"/>
      <c r="I5" s="51"/>
    </row>
    <row r="6" spans="1:10" ht="16.5" thickTop="1" thickBot="1" x14ac:dyDescent="0.4">
      <c r="A6" s="157"/>
      <c r="B6" s="63" t="s">
        <v>66</v>
      </c>
      <c r="C6" s="78"/>
      <c r="D6" s="78"/>
      <c r="E6" s="78"/>
      <c r="F6" s="78"/>
      <c r="G6" s="59"/>
      <c r="I6" s="51" t="str">
        <f>IF(C6="X",Istruzioni!$A$37,IF(D6="X",Istruzioni!$B$37,IF(E6="X",Istruzioni!$C$37,IF(F6="X",Istruzioni!$D$37,"rispondere"))))</f>
        <v>rispondere</v>
      </c>
    </row>
    <row r="7" spans="1:10" ht="16" hidden="1" thickBot="1" x14ac:dyDescent="0.4">
      <c r="A7" s="158"/>
      <c r="B7" s="64" t="s">
        <v>67</v>
      </c>
      <c r="C7" s="79"/>
      <c r="D7" s="79"/>
      <c r="E7" s="79"/>
      <c r="F7" s="79"/>
      <c r="G7" s="41"/>
      <c r="I7" s="53"/>
      <c r="J7" s="51" t="str">
        <f>IF(C7="X",Istruzioni!$A$37,IF(D7="X",Istruzioni!$B$37,IF(E7="X",Istruzioni!$C$37,IF(F7="X",Istruzioni!$D$37,"rispondere"))))</f>
        <v>rispondere</v>
      </c>
    </row>
    <row r="8" spans="1:10" ht="31.5" thickBot="1" x14ac:dyDescent="0.4">
      <c r="A8" s="60">
        <v>2</v>
      </c>
      <c r="B8" s="61" t="s">
        <v>77</v>
      </c>
      <c r="C8" s="66" t="s">
        <v>21</v>
      </c>
      <c r="D8" s="66" t="s">
        <v>103</v>
      </c>
      <c r="E8" s="66" t="s">
        <v>104</v>
      </c>
      <c r="F8" s="66" t="s">
        <v>18</v>
      </c>
      <c r="G8" s="65"/>
    </row>
    <row r="9" spans="1:10" ht="16.5" thickTop="1" thickBot="1" x14ac:dyDescent="0.4">
      <c r="A9" s="157"/>
      <c r="B9" s="63" t="s">
        <v>66</v>
      </c>
      <c r="C9" s="78"/>
      <c r="D9" s="78"/>
      <c r="E9" s="78"/>
      <c r="F9" s="78"/>
      <c r="G9" s="59"/>
      <c r="I9" s="51" t="str">
        <f>IF(C9="X",Istruzioni!$A$37,IF(D9="X",Istruzioni!$B$37,IF(E9="X",Istruzioni!$C$37,IF(F9="X",Istruzioni!$D$37,"rispondere"))))</f>
        <v>rispondere</v>
      </c>
    </row>
    <row r="10" spans="1:10" ht="16" hidden="1" thickBot="1" x14ac:dyDescent="0.4">
      <c r="A10" s="158"/>
      <c r="B10" s="64" t="s">
        <v>67</v>
      </c>
      <c r="C10" s="79"/>
      <c r="D10" s="79"/>
      <c r="E10" s="79"/>
      <c r="F10" s="79"/>
      <c r="G10" s="41"/>
      <c r="I10" s="53"/>
      <c r="J10" s="51" t="str">
        <f>IF(C10="X",Istruzioni!$A$37,IF(D10="X",Istruzioni!$B$37,IF(E10="X",Istruzioni!$C$37,IF(F10="X",Istruzioni!$D$37,"rispondere"))))</f>
        <v>rispondere</v>
      </c>
    </row>
    <row r="11" spans="1:10" ht="47" thickBot="1" x14ac:dyDescent="0.4">
      <c r="A11" s="60">
        <v>3</v>
      </c>
      <c r="B11" s="61" t="s">
        <v>337</v>
      </c>
      <c r="C11" s="66" t="s">
        <v>21</v>
      </c>
      <c r="D11" s="66" t="s">
        <v>103</v>
      </c>
      <c r="E11" s="66" t="s">
        <v>104</v>
      </c>
      <c r="F11" s="66" t="s">
        <v>18</v>
      </c>
      <c r="G11" s="65"/>
      <c r="I11" s="51"/>
    </row>
    <row r="12" spans="1:10" ht="16.5" thickTop="1" thickBot="1" x14ac:dyDescent="0.4">
      <c r="A12" s="157"/>
      <c r="B12" s="63" t="s">
        <v>66</v>
      </c>
      <c r="C12" s="78"/>
      <c r="D12" s="78"/>
      <c r="E12" s="78"/>
      <c r="F12" s="78"/>
      <c r="G12" s="59"/>
      <c r="I12" s="51" t="str">
        <f>IF(C12="X",Istruzioni!$A$37,IF(D12="X",Istruzioni!$B$37,IF(E12="X",Istruzioni!$C$37,IF(F12="X",Istruzioni!$D$37,"rispondere"))))</f>
        <v>rispondere</v>
      </c>
    </row>
    <row r="13" spans="1:10" ht="16" hidden="1" thickBot="1" x14ac:dyDescent="0.4">
      <c r="A13" s="158"/>
      <c r="B13" s="64" t="s">
        <v>67</v>
      </c>
      <c r="C13" s="79"/>
      <c r="D13" s="79"/>
      <c r="E13" s="79"/>
      <c r="F13" s="79"/>
      <c r="G13" s="41"/>
      <c r="I13" s="53"/>
      <c r="J13" s="51" t="str">
        <f>IF(C13="X",Istruzioni!$A$37,IF(D13="X",Istruzioni!$B$37,IF(E13="X",Istruzioni!$C$37,IF(F13="X",Istruzioni!$D$37,"rispondere"))))</f>
        <v>rispondere</v>
      </c>
    </row>
    <row r="14" spans="1:10" ht="42" customHeight="1" thickBot="1" x14ac:dyDescent="0.4">
      <c r="A14" s="60">
        <v>4</v>
      </c>
      <c r="B14" s="61" t="s">
        <v>78</v>
      </c>
      <c r="C14" s="66" t="s">
        <v>21</v>
      </c>
      <c r="D14" s="66" t="s">
        <v>105</v>
      </c>
      <c r="E14" s="66" t="s">
        <v>106</v>
      </c>
      <c r="F14" s="66" t="s">
        <v>18</v>
      </c>
      <c r="G14" s="65"/>
      <c r="I14" s="53"/>
    </row>
    <row r="15" spans="1:10" ht="16.5" thickTop="1" thickBot="1" x14ac:dyDescent="0.4">
      <c r="A15" s="157"/>
      <c r="B15" s="63" t="s">
        <v>66</v>
      </c>
      <c r="C15" s="78"/>
      <c r="D15" s="78"/>
      <c r="E15" s="78"/>
      <c r="F15" s="78"/>
      <c r="G15" s="59"/>
      <c r="I15" s="51" t="str">
        <f>IF(C15="X",Istruzioni!$A$37,IF(D15="X",Istruzioni!$B$37,IF(E15="X",Istruzioni!$C$37,IF(F15="X",Istruzioni!$D$37,"rispondere"))))</f>
        <v>rispondere</v>
      </c>
    </row>
    <row r="16" spans="1:10" ht="16" hidden="1" thickBot="1" x14ac:dyDescent="0.4">
      <c r="A16" s="158"/>
      <c r="B16" s="64" t="s">
        <v>67</v>
      </c>
      <c r="C16" s="79"/>
      <c r="D16" s="79"/>
      <c r="E16" s="79"/>
      <c r="F16" s="79"/>
      <c r="G16" s="41"/>
      <c r="I16" s="53"/>
      <c r="J16" s="51" t="str">
        <f>IF(C16="X",Istruzioni!$A$37,IF(D16="X",Istruzioni!$B$37,IF(E16="X",Istruzioni!$C$37,IF(F16="X",Istruzioni!$D$37,"rispondere"))))</f>
        <v>rispondere</v>
      </c>
    </row>
    <row r="17" spans="1:10" ht="31.5" thickBot="1" x14ac:dyDescent="0.4">
      <c r="A17" s="60">
        <v>5</v>
      </c>
      <c r="B17" s="61" t="s">
        <v>79</v>
      </c>
      <c r="C17" s="66" t="s">
        <v>21</v>
      </c>
      <c r="D17" s="66" t="s">
        <v>20</v>
      </c>
      <c r="E17" s="66" t="s">
        <v>19</v>
      </c>
      <c r="F17" s="66" t="s">
        <v>18</v>
      </c>
      <c r="G17" s="65"/>
      <c r="I17" s="51"/>
    </row>
    <row r="18" spans="1:10" ht="16.5" thickTop="1" thickBot="1" x14ac:dyDescent="0.4">
      <c r="A18" s="157"/>
      <c r="B18" s="63" t="s">
        <v>66</v>
      </c>
      <c r="C18" s="78"/>
      <c r="D18" s="78"/>
      <c r="E18" s="78"/>
      <c r="F18" s="78"/>
      <c r="G18" s="59"/>
      <c r="I18" s="51" t="str">
        <f>IF(C18="X",Istruzioni!$A$37,IF(D18="X",Istruzioni!$B$37,IF(E18="X",Istruzioni!$C$37,IF(F18="X",Istruzioni!$D$37,"rispondere"))))</f>
        <v>rispondere</v>
      </c>
    </row>
    <row r="19" spans="1:10" ht="16" hidden="1" thickBot="1" x14ac:dyDescent="0.4">
      <c r="A19" s="158"/>
      <c r="B19" s="64" t="s">
        <v>67</v>
      </c>
      <c r="C19" s="79"/>
      <c r="D19" s="79"/>
      <c r="E19" s="79"/>
      <c r="F19" s="79"/>
      <c r="G19" s="41"/>
      <c r="I19" s="53"/>
      <c r="J19" s="51" t="str">
        <f>IF(C19="X",Istruzioni!$A$37,IF(D19="X",Istruzioni!$B$37,IF(E19="X",Istruzioni!$C$37,IF(F19="X",Istruzioni!$D$37,"rispondere"))))</f>
        <v>rispondere</v>
      </c>
    </row>
    <row r="20" spans="1:10" ht="31.5" thickBot="1" x14ac:dyDescent="0.4">
      <c r="A20" s="60">
        <v>6</v>
      </c>
      <c r="B20" s="61" t="s">
        <v>80</v>
      </c>
      <c r="C20" s="66" t="s">
        <v>21</v>
      </c>
      <c r="D20" s="66" t="s">
        <v>20</v>
      </c>
      <c r="E20" s="66" t="s">
        <v>19</v>
      </c>
      <c r="F20" s="66" t="s">
        <v>18</v>
      </c>
      <c r="G20" s="65"/>
      <c r="I20" s="53"/>
    </row>
    <row r="21" spans="1:10" ht="16.5" thickTop="1" thickBot="1" x14ac:dyDescent="0.4">
      <c r="A21" s="157"/>
      <c r="B21" s="63" t="s">
        <v>66</v>
      </c>
      <c r="C21" s="78"/>
      <c r="D21" s="78"/>
      <c r="E21" s="78"/>
      <c r="F21" s="78"/>
      <c r="G21" s="59"/>
      <c r="I21" s="51" t="str">
        <f>IF(C21="X",Istruzioni!$A$37,IF(D21="X",Istruzioni!$B$37,IF(E21="X",Istruzioni!$C$37,IF(F21="X",Istruzioni!$D$37,"rispondere"))))</f>
        <v>rispondere</v>
      </c>
    </row>
    <row r="22" spans="1:10" ht="16" hidden="1" thickBot="1" x14ac:dyDescent="0.4">
      <c r="A22" s="158"/>
      <c r="B22" s="64" t="s">
        <v>67</v>
      </c>
      <c r="C22" s="79"/>
      <c r="D22" s="79"/>
      <c r="E22" s="79"/>
      <c r="F22" s="79"/>
      <c r="G22" s="41"/>
      <c r="I22" s="53"/>
      <c r="J22" s="51" t="str">
        <f>IF(C22="X",Istruzioni!$A$37,IF(D22="X",Istruzioni!$B$37,IF(E22="X",Istruzioni!$C$37,IF(F22="X",Istruzioni!$D$37,"rispondere"))))</f>
        <v>rispondere</v>
      </c>
    </row>
    <row r="23" spans="1:10" ht="31.5" thickBot="1" x14ac:dyDescent="0.4">
      <c r="A23" s="60">
        <v>7</v>
      </c>
      <c r="B23" s="61" t="s">
        <v>81</v>
      </c>
      <c r="C23" s="105" t="s">
        <v>21</v>
      </c>
      <c r="D23" s="106" t="s">
        <v>20</v>
      </c>
      <c r="E23" s="106" t="s">
        <v>19</v>
      </c>
      <c r="F23" s="106" t="s">
        <v>18</v>
      </c>
      <c r="G23" s="65"/>
      <c r="I23" s="51"/>
    </row>
    <row r="24" spans="1:10" ht="16" thickTop="1" x14ac:dyDescent="0.35">
      <c r="A24" s="157"/>
      <c r="B24" s="63" t="s">
        <v>66</v>
      </c>
      <c r="C24" s="78"/>
      <c r="D24" s="78"/>
      <c r="E24" s="78"/>
      <c r="F24" s="78"/>
      <c r="G24" s="59"/>
      <c r="I24" s="51" t="str">
        <f>IF(C24="X",Istruzioni!$A$37,IF(D24="X",Istruzioni!$B$37,IF(E24="X",Istruzioni!$C$37,IF(F24="X",Istruzioni!$D$37,"rispondere"))))</f>
        <v>rispondere</v>
      </c>
    </row>
    <row r="25" spans="1:10" ht="16" hidden="1" thickBot="1" x14ac:dyDescent="0.4">
      <c r="A25" s="158"/>
      <c r="B25" s="64" t="s">
        <v>67</v>
      </c>
      <c r="C25" s="79"/>
      <c r="D25" s="79"/>
      <c r="E25" s="79"/>
      <c r="F25" s="79"/>
      <c r="G25" s="41"/>
      <c r="I25" s="53"/>
      <c r="J25" s="51" t="str">
        <f>IF(C25="X",Istruzioni!$A$37,IF(D25="X",Istruzioni!$B$37,IF(E25="X",Istruzioni!$C$37,IF(F25="X",Istruzioni!$D$37,"rispondere"))))</f>
        <v>rispondere</v>
      </c>
    </row>
    <row r="28" spans="1:10" x14ac:dyDescent="0.35">
      <c r="C28" s="12"/>
      <c r="D28" s="12"/>
      <c r="E28" s="12"/>
      <c r="F28" s="12"/>
    </row>
  </sheetData>
  <sheetProtection algorithmName="SHA-512" hashValue="FVjABxacIef9RFjrFVuVmjb+4hipDSfn0AXjHGXtkqq7y3B83HPbLJN/RVhR1Zu2Tw6yeBLX28kZzbr56ngRGQ==" saltValue="MN9+1yVF4JurrHKI9STcDw==" spinCount="100000" sheet="1" objects="1" scenarios="1"/>
  <protectedRanges>
    <protectedRange sqref="C6:G7 C9:G10 C12:G13 C15:G16 C18:G19 C21:G22 C24:G25" name="Intervallo1"/>
  </protectedRanges>
  <mergeCells count="8">
    <mergeCell ref="C3:F3"/>
    <mergeCell ref="A24:A25"/>
    <mergeCell ref="A21:A22"/>
    <mergeCell ref="A18:A19"/>
    <mergeCell ref="A15:A16"/>
    <mergeCell ref="A12:A13"/>
    <mergeCell ref="A9:A10"/>
    <mergeCell ref="A6:A7"/>
  </mergeCells>
  <phoneticPr fontId="4" type="noConversion"/>
  <conditionalFormatting sqref="J7">
    <cfRule type="containsText" dxfId="46" priority="38" operator="containsText" text="rispondere">
      <formula>NOT(ISERROR(SEARCH("rispondere",J7)))</formula>
    </cfRule>
  </conditionalFormatting>
  <conditionalFormatting sqref="I23">
    <cfRule type="containsText" dxfId="45" priority="27" operator="containsText" text="rispondere">
      <formula>NOT(ISERROR(SEARCH("rispondere",I23)))</formula>
    </cfRule>
  </conditionalFormatting>
  <conditionalFormatting sqref="I11">
    <cfRule type="containsText" dxfId="44" priority="36" operator="containsText" text="rispondere">
      <formula>NOT(ISERROR(SEARCH("rispondere",I11)))</formula>
    </cfRule>
  </conditionalFormatting>
  <conditionalFormatting sqref="I17">
    <cfRule type="containsText" dxfId="43" priority="34" operator="containsText" text="rispondere">
      <formula>NOT(ISERROR(SEARCH("rispondere",I17)))</formula>
    </cfRule>
  </conditionalFormatting>
  <conditionalFormatting sqref="I6">
    <cfRule type="containsText" dxfId="42" priority="24" operator="containsText" text="rispondere">
      <formula>NOT(ISERROR(SEARCH("rispondere",I6)))</formula>
    </cfRule>
  </conditionalFormatting>
  <conditionalFormatting sqref="J10">
    <cfRule type="containsText" dxfId="41" priority="20" operator="containsText" text="rispondere">
      <formula>NOT(ISERROR(SEARCH("rispondere",J10)))</formula>
    </cfRule>
  </conditionalFormatting>
  <conditionalFormatting sqref="I9">
    <cfRule type="containsText" dxfId="40" priority="19" operator="containsText" text="rispondere">
      <formula>NOT(ISERROR(SEARCH("rispondere",I9)))</formula>
    </cfRule>
  </conditionalFormatting>
  <conditionalFormatting sqref="J13">
    <cfRule type="containsText" dxfId="39" priority="18" operator="containsText" text="rispondere">
      <formula>NOT(ISERROR(SEARCH("rispondere",J13)))</formula>
    </cfRule>
  </conditionalFormatting>
  <conditionalFormatting sqref="J16">
    <cfRule type="containsText" dxfId="38" priority="16" operator="containsText" text="rispondere">
      <formula>NOT(ISERROR(SEARCH("rispondere",J16)))</formula>
    </cfRule>
  </conditionalFormatting>
  <conditionalFormatting sqref="I12">
    <cfRule type="containsText" dxfId="37" priority="17" operator="containsText" text="rispondere">
      <formula>NOT(ISERROR(SEARCH("rispondere",I12)))</formula>
    </cfRule>
  </conditionalFormatting>
  <conditionalFormatting sqref="I15">
    <cfRule type="containsText" dxfId="36" priority="15" operator="containsText" text="rispondere">
      <formula>NOT(ISERROR(SEARCH("rispondere",I15)))</formula>
    </cfRule>
  </conditionalFormatting>
  <conditionalFormatting sqref="J19">
    <cfRule type="containsText" dxfId="35" priority="14" operator="containsText" text="rispondere">
      <formula>NOT(ISERROR(SEARCH("rispondere",J19)))</formula>
    </cfRule>
  </conditionalFormatting>
  <conditionalFormatting sqref="I18">
    <cfRule type="containsText" dxfId="34" priority="13" operator="containsText" text="rispondere">
      <formula>NOT(ISERROR(SEARCH("rispondere",I18)))</formula>
    </cfRule>
  </conditionalFormatting>
  <conditionalFormatting sqref="J22">
    <cfRule type="containsText" dxfId="33" priority="12" operator="containsText" text="rispondere">
      <formula>NOT(ISERROR(SEARCH("rispondere",J22)))</formula>
    </cfRule>
  </conditionalFormatting>
  <conditionalFormatting sqref="I21">
    <cfRule type="containsText" dxfId="32" priority="11" operator="containsText" text="rispondere">
      <formula>NOT(ISERROR(SEARCH("rispondere",I21)))</formula>
    </cfRule>
  </conditionalFormatting>
  <conditionalFormatting sqref="J25">
    <cfRule type="containsText" dxfId="31" priority="10" operator="containsText" text="rispondere">
      <formula>NOT(ISERROR(SEARCH("rispondere",J25)))</formula>
    </cfRule>
  </conditionalFormatting>
  <conditionalFormatting sqref="I24">
    <cfRule type="containsText" dxfId="30" priority="9" operator="containsText" text="rispondere">
      <formula>NOT(ISERROR(SEARCH("rispondere",I24)))</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2"/>
  <sheetViews>
    <sheetView showGridLines="0" zoomScale="80" zoomScaleNormal="80" zoomScalePageLayoutView="80" workbookViewId="0">
      <selection activeCell="G17" sqref="G17"/>
    </sheetView>
  </sheetViews>
  <sheetFormatPr defaultColWidth="11" defaultRowHeight="15.5" x14ac:dyDescent="0.35"/>
  <cols>
    <col min="1" max="1" width="6" style="12" customWidth="1"/>
    <col min="2" max="2" width="43.1640625" style="12" customWidth="1"/>
    <col min="3" max="6" width="22.6640625" style="12" customWidth="1"/>
    <col min="7" max="7" width="54.83203125" style="12" customWidth="1"/>
    <col min="8" max="8" width="3" style="12" customWidth="1"/>
    <col min="9" max="9" width="13.33203125" style="12" hidden="1" customWidth="1"/>
    <col min="10" max="10" width="14.5" style="12" hidden="1" customWidth="1"/>
    <col min="11" max="16384" width="11" style="12"/>
  </cols>
  <sheetData>
    <row r="1" spans="1:10" s="17" customFormat="1" ht="32" customHeight="1" thickBot="1" x14ac:dyDescent="0.4">
      <c r="A1" s="34" t="s">
        <v>82</v>
      </c>
      <c r="B1" s="35"/>
      <c r="C1" s="34"/>
      <c r="D1" s="35"/>
      <c r="E1" s="35"/>
      <c r="F1" s="36" t="s">
        <v>74</v>
      </c>
      <c r="G1" s="37"/>
    </row>
    <row r="2" spans="1:10" s="43" customFormat="1" ht="21" x14ac:dyDescent="0.5">
      <c r="B2" s="44"/>
      <c r="C2" s="45"/>
      <c r="D2" s="46"/>
      <c r="E2" s="46"/>
      <c r="F2" s="46"/>
    </row>
    <row r="3" spans="1:10" ht="21.5" thickBot="1" x14ac:dyDescent="0.55000000000000004">
      <c r="B3" s="47" t="s">
        <v>8</v>
      </c>
      <c r="C3" s="151" t="s">
        <v>64</v>
      </c>
      <c r="D3" s="152"/>
      <c r="E3" s="152"/>
      <c r="F3" s="152"/>
      <c r="G3" s="48" t="s">
        <v>7</v>
      </c>
      <c r="I3" s="49" t="s">
        <v>62</v>
      </c>
      <c r="J3" s="49" t="s">
        <v>62</v>
      </c>
    </row>
    <row r="4" spans="1:10" ht="16" thickBot="1" x14ac:dyDescent="0.4">
      <c r="A4" s="55"/>
      <c r="B4" s="56" t="s">
        <v>82</v>
      </c>
      <c r="C4" s="57"/>
      <c r="D4" s="57"/>
      <c r="E4" s="57"/>
      <c r="F4" s="57"/>
      <c r="G4" s="58"/>
      <c r="I4" s="49" t="s">
        <v>68</v>
      </c>
      <c r="J4" s="49" t="s">
        <v>69</v>
      </c>
    </row>
    <row r="5" spans="1:10" ht="31.5" thickBot="1" x14ac:dyDescent="0.4">
      <c r="A5" s="60">
        <v>1</v>
      </c>
      <c r="B5" s="61" t="s">
        <v>338</v>
      </c>
      <c r="C5" s="66" t="s">
        <v>21</v>
      </c>
      <c r="D5" s="66" t="s">
        <v>96</v>
      </c>
      <c r="E5" s="66" t="s">
        <v>97</v>
      </c>
      <c r="F5" s="66" t="s">
        <v>18</v>
      </c>
      <c r="G5" s="65"/>
      <c r="I5" s="51"/>
    </row>
    <row r="6" spans="1:10" ht="16.5" thickTop="1" thickBot="1" x14ac:dyDescent="0.4">
      <c r="A6" s="157"/>
      <c r="B6" s="63" t="s">
        <v>66</v>
      </c>
      <c r="C6" s="78"/>
      <c r="D6" s="78"/>
      <c r="E6" s="78"/>
      <c r="F6" s="78"/>
      <c r="G6" s="59"/>
      <c r="I6" s="51" t="str">
        <f>IF(C6="X",Istruzioni!$A$37,IF(D6="X",Istruzioni!$B$37,IF(E6="X",Istruzioni!$C$37,IF(F6="X",Istruzioni!$D$37,"rispondere"))))</f>
        <v>rispondere</v>
      </c>
    </row>
    <row r="7" spans="1:10" ht="16" hidden="1" thickBot="1" x14ac:dyDescent="0.4">
      <c r="A7" s="158"/>
      <c r="B7" s="64" t="s">
        <v>67</v>
      </c>
      <c r="C7" s="79"/>
      <c r="D7" s="79"/>
      <c r="E7" s="79"/>
      <c r="F7" s="79"/>
      <c r="G7" s="41"/>
      <c r="I7" s="53"/>
      <c r="J7" s="51" t="str">
        <f>IF(C7="X",Istruzioni!$A$37,IF(D7="X",Istruzioni!$B$37,IF(E7="X",Istruzioni!$C$37,IF(F7="X",Istruzioni!$D$37,"rispondere"))))</f>
        <v>rispondere</v>
      </c>
    </row>
    <row r="8" spans="1:10" ht="31.5" thickBot="1" x14ac:dyDescent="0.4">
      <c r="A8" s="60">
        <v>2</v>
      </c>
      <c r="B8" s="61" t="s">
        <v>83</v>
      </c>
      <c r="C8" s="66" t="s">
        <v>21</v>
      </c>
      <c r="D8" s="66" t="s">
        <v>108</v>
      </c>
      <c r="E8" s="66" t="s">
        <v>107</v>
      </c>
      <c r="F8" s="66" t="s">
        <v>18</v>
      </c>
      <c r="G8" s="65"/>
      <c r="I8" s="51"/>
    </row>
    <row r="9" spans="1:10" ht="16.5" thickTop="1" thickBot="1" x14ac:dyDescent="0.4">
      <c r="A9" s="157"/>
      <c r="B9" s="63" t="s">
        <v>66</v>
      </c>
      <c r="C9" s="78"/>
      <c r="D9" s="78"/>
      <c r="E9" s="78"/>
      <c r="F9" s="78"/>
      <c r="G9" s="59"/>
      <c r="I9" s="51" t="str">
        <f>IF(C9="X",Istruzioni!$A$37,IF(D9="X",Istruzioni!$B$37,IF(E9="X",Istruzioni!$C$37,IF(F9="X",Istruzioni!$D$37,"rispondere"))))</f>
        <v>rispondere</v>
      </c>
    </row>
    <row r="10" spans="1:10" ht="16" hidden="1" thickBot="1" x14ac:dyDescent="0.4">
      <c r="A10" s="158"/>
      <c r="B10" s="64" t="s">
        <v>67</v>
      </c>
      <c r="C10" s="79"/>
      <c r="D10" s="79"/>
      <c r="E10" s="79"/>
      <c r="F10" s="79"/>
      <c r="G10" s="41"/>
      <c r="I10" s="53"/>
      <c r="J10" s="51" t="str">
        <f>IF(C10="X",Istruzioni!$A$37,IF(D10="X",Istruzioni!$B$37,IF(E10="X",Istruzioni!$C$37,IF(F10="X",Istruzioni!$D$37,"rispondere"))))</f>
        <v>rispondere</v>
      </c>
    </row>
    <row r="11" spans="1:10" ht="31.5" thickBot="1" x14ac:dyDescent="0.4">
      <c r="A11" s="60">
        <v>3</v>
      </c>
      <c r="B11" s="61" t="s">
        <v>84</v>
      </c>
      <c r="C11" s="66" t="s">
        <v>21</v>
      </c>
      <c r="D11" s="66" t="s">
        <v>108</v>
      </c>
      <c r="E11" s="66" t="s">
        <v>109</v>
      </c>
      <c r="F11" s="66" t="s">
        <v>18</v>
      </c>
      <c r="G11" s="65"/>
      <c r="I11" s="51"/>
    </row>
    <row r="12" spans="1:10" ht="16.5" thickTop="1" thickBot="1" x14ac:dyDescent="0.4">
      <c r="A12" s="157"/>
      <c r="B12" s="63" t="s">
        <v>66</v>
      </c>
      <c r="C12" s="78"/>
      <c r="D12" s="78"/>
      <c r="E12" s="78"/>
      <c r="F12" s="78"/>
      <c r="G12" s="59"/>
      <c r="I12" s="51" t="str">
        <f>IF(C12="X",Istruzioni!$A$37,IF(D12="X",Istruzioni!$B$37,IF(E12="X",Istruzioni!$C$37,IF(F12="X",Istruzioni!$D$37,"rispondere"))))</f>
        <v>rispondere</v>
      </c>
    </row>
    <row r="13" spans="1:10" ht="16" hidden="1" thickBot="1" x14ac:dyDescent="0.4">
      <c r="A13" s="158"/>
      <c r="B13" s="64" t="s">
        <v>67</v>
      </c>
      <c r="C13" s="79"/>
      <c r="D13" s="79"/>
      <c r="E13" s="79"/>
      <c r="F13" s="79"/>
      <c r="G13" s="41"/>
      <c r="I13" s="53"/>
      <c r="J13" s="51" t="str">
        <f>IF(C13="X",Istruzioni!$A$37,IF(D13="X",Istruzioni!$B$37,IF(E13="X",Istruzioni!$C$37,IF(F13="X",Istruzioni!$D$37,"rispondere"))))</f>
        <v>rispondere</v>
      </c>
    </row>
    <row r="14" spans="1:10" ht="31.5" thickBot="1" x14ac:dyDescent="0.4">
      <c r="A14" s="60">
        <v>4</v>
      </c>
      <c r="B14" s="61" t="s">
        <v>85</v>
      </c>
      <c r="C14" s="66" t="s">
        <v>21</v>
      </c>
      <c r="D14" s="66" t="s">
        <v>96</v>
      </c>
      <c r="E14" s="66" t="s">
        <v>97</v>
      </c>
      <c r="F14" s="66" t="s">
        <v>18</v>
      </c>
      <c r="G14" s="65"/>
      <c r="I14" s="51"/>
    </row>
    <row r="15" spans="1:10" ht="16.5" thickTop="1" thickBot="1" x14ac:dyDescent="0.4">
      <c r="A15" s="157"/>
      <c r="B15" s="63" t="s">
        <v>66</v>
      </c>
      <c r="C15" s="78"/>
      <c r="D15" s="78"/>
      <c r="E15" s="78"/>
      <c r="F15" s="78"/>
      <c r="G15" s="59"/>
      <c r="I15" s="51" t="str">
        <f>IF(C15="X",Istruzioni!$A$37,IF(D15="X",Istruzioni!$B$37,IF(E15="X",Istruzioni!$C$37,IF(F15="X",Istruzioni!$D$37,"rispondere"))))</f>
        <v>rispondere</v>
      </c>
    </row>
    <row r="16" spans="1:10" ht="16" hidden="1" thickBot="1" x14ac:dyDescent="0.4">
      <c r="A16" s="158"/>
      <c r="B16" s="64" t="s">
        <v>67</v>
      </c>
      <c r="C16" s="79"/>
      <c r="D16" s="79"/>
      <c r="E16" s="79"/>
      <c r="F16" s="79"/>
      <c r="G16" s="41"/>
      <c r="I16" s="53"/>
      <c r="J16" s="51" t="str">
        <f>IF(C16="X",Istruzioni!$A$37,IF(D16="X",Istruzioni!$B$37,IF(E16="X",Istruzioni!$C$37,IF(F16="X",Istruzioni!$D$37,"rispondere"))))</f>
        <v>rispondere</v>
      </c>
    </row>
    <row r="17" spans="1:10" ht="31.5" thickBot="1" x14ac:dyDescent="0.4">
      <c r="A17" s="60">
        <v>5</v>
      </c>
      <c r="B17" s="61" t="s">
        <v>86</v>
      </c>
      <c r="C17" s="66" t="s">
        <v>21</v>
      </c>
      <c r="D17" s="66" t="s">
        <v>96</v>
      </c>
      <c r="E17" s="66" t="s">
        <v>97</v>
      </c>
      <c r="F17" s="66" t="s">
        <v>18</v>
      </c>
      <c r="G17" s="65"/>
      <c r="I17" s="53"/>
    </row>
    <row r="18" spans="1:10" ht="16.5" thickTop="1" thickBot="1" x14ac:dyDescent="0.4">
      <c r="A18" s="157"/>
      <c r="B18" s="63" t="s">
        <v>66</v>
      </c>
      <c r="C18" s="78"/>
      <c r="D18" s="78"/>
      <c r="E18" s="78"/>
      <c r="F18" s="78"/>
      <c r="G18" s="59"/>
      <c r="I18" s="51" t="str">
        <f>IF(C18="X",Istruzioni!$A$37,IF(D18="X",Istruzioni!$B$37,IF(E18="X",Istruzioni!$C$37,IF(F18="X",Istruzioni!$D$37,"rispondere"))))</f>
        <v>rispondere</v>
      </c>
    </row>
    <row r="19" spans="1:10" ht="16" hidden="1" thickBot="1" x14ac:dyDescent="0.4">
      <c r="A19" s="158"/>
      <c r="B19" s="64" t="s">
        <v>67</v>
      </c>
      <c r="C19" s="79"/>
      <c r="D19" s="79"/>
      <c r="E19" s="79"/>
      <c r="F19" s="79"/>
      <c r="G19" s="41"/>
      <c r="I19" s="53"/>
      <c r="J19" s="51" t="str">
        <f>IF(C19="X",Istruzioni!$A$37,IF(D19="X",Istruzioni!$B$37,IF(E19="X",Istruzioni!$C$37,IF(F19="X",Istruzioni!$D$37,"rispondere"))))</f>
        <v>rispondere</v>
      </c>
    </row>
    <row r="20" spans="1:10" ht="31.5" thickBot="1" x14ac:dyDescent="0.4">
      <c r="A20" s="60">
        <v>6</v>
      </c>
      <c r="B20" s="61" t="s">
        <v>87</v>
      </c>
      <c r="C20" s="66" t="s">
        <v>21</v>
      </c>
      <c r="D20" s="66" t="s">
        <v>96</v>
      </c>
      <c r="E20" s="66" t="s">
        <v>97</v>
      </c>
      <c r="F20" s="66" t="s">
        <v>18</v>
      </c>
      <c r="G20" s="65"/>
      <c r="I20" s="51"/>
    </row>
    <row r="21" spans="1:10" ht="16" thickTop="1" x14ac:dyDescent="0.35">
      <c r="A21" s="103"/>
      <c r="B21" s="63" t="s">
        <v>66</v>
      </c>
      <c r="C21" s="78"/>
      <c r="D21" s="78"/>
      <c r="E21" s="78"/>
      <c r="F21" s="78"/>
      <c r="G21" s="59"/>
      <c r="I21" s="51" t="str">
        <f>IF(C21="X",Istruzioni!$A$37,IF(D21="X",Istruzioni!$B$37,IF(E21="X",Istruzioni!$C$37,IF(F21="X",Istruzioni!$D$37,"rispondere"))))</f>
        <v>rispondere</v>
      </c>
    </row>
    <row r="22" spans="1:10" ht="16" hidden="1" thickBot="1" x14ac:dyDescent="0.4">
      <c r="A22" s="104"/>
      <c r="B22" s="64" t="s">
        <v>67</v>
      </c>
      <c r="C22" s="79"/>
      <c r="D22" s="79"/>
      <c r="E22" s="79"/>
      <c r="F22" s="79"/>
      <c r="G22" s="41"/>
      <c r="I22" s="53"/>
      <c r="J22" s="51" t="str">
        <f>IF(C22="X",Istruzioni!$A$37,IF(D22="X",Istruzioni!$B$37,IF(E22="X",Istruzioni!$C$37,IF(F22="X",Istruzioni!$D$37,"rispondere"))))</f>
        <v>rispondere</v>
      </c>
    </row>
  </sheetData>
  <sheetProtection algorithmName="SHA-512" hashValue="TWeVk3kM+o5o6aNMDZsv/9k8r4tNOOvyA919fNBr0PeZpczaqx+mFoQWmNEQvVDXi+r4I5ojmf/T8yPTmiyRmQ==" saltValue="ywwIiRTjFihKaWbnQBbFyQ==" spinCount="100000" sheet="1" objects="1" scenarios="1"/>
  <protectedRanges>
    <protectedRange sqref="C6:G7 C9:G10 C12:G13 C15:G16 C18:G19 C21:G22" name="Intervallo1"/>
  </protectedRanges>
  <mergeCells count="6">
    <mergeCell ref="A18:A19"/>
    <mergeCell ref="C3:F3"/>
    <mergeCell ref="A6:A7"/>
    <mergeCell ref="A9:A10"/>
    <mergeCell ref="A12:A13"/>
    <mergeCell ref="A15:A16"/>
  </mergeCells>
  <conditionalFormatting sqref="I8">
    <cfRule type="containsText" dxfId="29" priority="32" operator="containsText" text="rispondere">
      <formula>NOT(ISERROR(SEARCH("rispondere",I8)))</formula>
    </cfRule>
  </conditionalFormatting>
  <conditionalFormatting sqref="J16">
    <cfRule type="containsText" dxfId="28" priority="15" operator="containsText" text="rispondere">
      <formula>NOT(ISERROR(SEARCH("rispondere",J16)))</formula>
    </cfRule>
  </conditionalFormatting>
  <conditionalFormatting sqref="I14">
    <cfRule type="containsText" dxfId="27" priority="30" operator="containsText" text="rispondere">
      <formula>NOT(ISERROR(SEARCH("rispondere",I14)))</formula>
    </cfRule>
  </conditionalFormatting>
  <conditionalFormatting sqref="I12">
    <cfRule type="containsText" dxfId="26" priority="16" operator="containsText" text="rispondere">
      <formula>NOT(ISERROR(SEARCH("rispondere",I12)))</formula>
    </cfRule>
  </conditionalFormatting>
  <conditionalFormatting sqref="I20">
    <cfRule type="containsText" dxfId="25" priority="27" operator="containsText" text="rispondere">
      <formula>NOT(ISERROR(SEARCH("rispondere",I20)))</formula>
    </cfRule>
  </conditionalFormatting>
  <conditionalFormatting sqref="J13">
    <cfRule type="containsText" dxfId="24" priority="17" operator="containsText" text="rispondere">
      <formula>NOT(ISERROR(SEARCH("rispondere",J13)))</formula>
    </cfRule>
  </conditionalFormatting>
  <conditionalFormatting sqref="J7">
    <cfRule type="containsText" dxfId="23" priority="33" operator="containsText" text="rispondere">
      <formula>NOT(ISERROR(SEARCH("rispondere",J7)))</formula>
    </cfRule>
  </conditionalFormatting>
  <conditionalFormatting sqref="I18">
    <cfRule type="containsText" dxfId="22" priority="12" operator="containsText" text="rispondere">
      <formula>NOT(ISERROR(SEARCH("rispondere",I18)))</formula>
    </cfRule>
  </conditionalFormatting>
  <conditionalFormatting sqref="J19">
    <cfRule type="containsText" dxfId="21" priority="13" operator="containsText" text="rispondere">
      <formula>NOT(ISERROR(SEARCH("rispondere",J19)))</formula>
    </cfRule>
  </conditionalFormatting>
  <conditionalFormatting sqref="I6">
    <cfRule type="containsText" dxfId="20" priority="20" operator="containsText" text="rispondere">
      <formula>NOT(ISERROR(SEARCH("rispondere",I6)))</formula>
    </cfRule>
  </conditionalFormatting>
  <conditionalFormatting sqref="J10">
    <cfRule type="containsText" dxfId="19" priority="19" operator="containsText" text="rispondere">
      <formula>NOT(ISERROR(SEARCH("rispondere",J10)))</formula>
    </cfRule>
  </conditionalFormatting>
  <conditionalFormatting sqref="I15">
    <cfRule type="containsText" dxfId="18" priority="14" operator="containsText" text="rispondere">
      <formula>NOT(ISERROR(SEARCH("rispondere",I15)))</formula>
    </cfRule>
  </conditionalFormatting>
  <conditionalFormatting sqref="I21">
    <cfRule type="containsText" dxfId="17" priority="10" operator="containsText" text="rispondere">
      <formula>NOT(ISERROR(SEARCH("rispondere",I21)))</formula>
    </cfRule>
  </conditionalFormatting>
  <conditionalFormatting sqref="J22">
    <cfRule type="containsText" dxfId="16" priority="9" operator="containsText" text="rispondere">
      <formula>NOT(ISERROR(SEARCH("rispondere",J22)))</formula>
    </cfRule>
  </conditionalFormatting>
  <conditionalFormatting sqref="I9">
    <cfRule type="containsText" dxfId="15" priority="1" operator="containsText" text="rispondere">
      <formula>NOT(ISERROR(SEARCH("rispondere",I9)))</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16"/>
  <sheetViews>
    <sheetView showGridLines="0" zoomScale="80" zoomScaleNormal="80" zoomScalePageLayoutView="80" workbookViewId="0">
      <selection activeCell="G22" sqref="G22"/>
    </sheetView>
  </sheetViews>
  <sheetFormatPr defaultColWidth="11" defaultRowHeight="15.5" x14ac:dyDescent="0.35"/>
  <cols>
    <col min="1" max="1" width="6" style="12" customWidth="1"/>
    <col min="2" max="2" width="43.1640625" style="12" customWidth="1"/>
    <col min="3" max="6" width="22.6640625" style="12" customWidth="1"/>
    <col min="7" max="7" width="54.6640625" style="12" customWidth="1"/>
    <col min="8" max="8" width="4.33203125" style="12" customWidth="1"/>
    <col min="9" max="10" width="13.5" style="12" hidden="1" customWidth="1"/>
    <col min="11" max="11" width="6.5" style="12" bestFit="1" customWidth="1"/>
    <col min="12" max="16384" width="11" style="12"/>
  </cols>
  <sheetData>
    <row r="1" spans="1:10" s="17" customFormat="1" ht="32" customHeight="1" thickBot="1" x14ac:dyDescent="0.4">
      <c r="A1" s="34" t="s">
        <v>89</v>
      </c>
      <c r="B1" s="35"/>
      <c r="C1" s="34"/>
      <c r="D1" s="35"/>
      <c r="E1" s="35"/>
      <c r="F1" s="36" t="s">
        <v>74</v>
      </c>
      <c r="G1" s="37"/>
    </row>
    <row r="2" spans="1:10" x14ac:dyDescent="0.35">
      <c r="I2" s="43"/>
    </row>
    <row r="3" spans="1:10" ht="21.5" thickBot="1" x14ac:dyDescent="0.55000000000000004">
      <c r="B3" s="47" t="s">
        <v>8</v>
      </c>
      <c r="C3" s="151" t="s">
        <v>64</v>
      </c>
      <c r="D3" s="152"/>
      <c r="E3" s="152"/>
      <c r="F3" s="152"/>
      <c r="G3" s="48" t="s">
        <v>7</v>
      </c>
      <c r="I3" s="49" t="s">
        <v>62</v>
      </c>
      <c r="J3" s="49" t="s">
        <v>62</v>
      </c>
    </row>
    <row r="4" spans="1:10" ht="16" thickBot="1" x14ac:dyDescent="0.4">
      <c r="A4" s="55"/>
      <c r="B4" s="56" t="s">
        <v>89</v>
      </c>
      <c r="C4" s="57"/>
      <c r="D4" s="57"/>
      <c r="E4" s="57"/>
      <c r="F4" s="57"/>
      <c r="G4" s="58"/>
      <c r="I4" s="49" t="s">
        <v>68</v>
      </c>
      <c r="J4" s="49" t="s">
        <v>69</v>
      </c>
    </row>
    <row r="5" spans="1:10" ht="31.5" thickBot="1" x14ac:dyDescent="0.4">
      <c r="A5" s="60">
        <v>1</v>
      </c>
      <c r="B5" s="61" t="s">
        <v>339</v>
      </c>
      <c r="C5" s="66" t="s">
        <v>21</v>
      </c>
      <c r="D5" s="66" t="s">
        <v>96</v>
      </c>
      <c r="E5" s="66" t="s">
        <v>97</v>
      </c>
      <c r="F5" s="66" t="s">
        <v>18</v>
      </c>
      <c r="G5" s="65" t="s">
        <v>110</v>
      </c>
      <c r="I5" s="51"/>
    </row>
    <row r="6" spans="1:10" ht="16.5" thickTop="1" thickBot="1" x14ac:dyDescent="0.4">
      <c r="A6" s="157"/>
      <c r="B6" s="74" t="s">
        <v>66</v>
      </c>
      <c r="C6" s="78"/>
      <c r="D6" s="78"/>
      <c r="E6" s="78"/>
      <c r="F6" s="78"/>
      <c r="G6" s="76"/>
      <c r="I6" s="51" t="str">
        <f>IF(C6="X",Istruzioni!$A$37,IF(D6="X",Istruzioni!$B$37,IF(E6="X",Istruzioni!$C$37,IF(F6="X",Istruzioni!$D$37,"rispondere"))))</f>
        <v>rispondere</v>
      </c>
    </row>
    <row r="7" spans="1:10" ht="16" hidden="1" thickBot="1" x14ac:dyDescent="0.4">
      <c r="A7" s="158"/>
      <c r="B7" s="75" t="s">
        <v>67</v>
      </c>
      <c r="C7" s="79"/>
      <c r="D7" s="79"/>
      <c r="E7" s="79"/>
      <c r="F7" s="79"/>
      <c r="G7" s="77"/>
      <c r="I7" s="53"/>
      <c r="J7" s="51" t="str">
        <f>IF(C7="X",Istruzioni!$A$37,IF(D7="X",Istruzioni!$B$37,IF(E7="X",Istruzioni!$C$37,IF(F7="X",Istruzioni!$D$37,"rispondere"))))</f>
        <v>rispondere</v>
      </c>
    </row>
    <row r="8" spans="1:10" ht="31.5" thickBot="1" x14ac:dyDescent="0.4">
      <c r="A8" s="60">
        <v>2</v>
      </c>
      <c r="B8" s="61" t="s">
        <v>92</v>
      </c>
      <c r="C8" s="72" t="s">
        <v>90</v>
      </c>
      <c r="D8" s="72" t="s">
        <v>91</v>
      </c>
      <c r="E8" s="72" t="s">
        <v>9</v>
      </c>
      <c r="F8" s="72" t="s">
        <v>18</v>
      </c>
      <c r="G8" s="65"/>
      <c r="I8" s="51"/>
    </row>
    <row r="9" spans="1:10" ht="16.5" thickTop="1" thickBot="1" x14ac:dyDescent="0.4">
      <c r="A9" s="157"/>
      <c r="B9" s="63" t="s">
        <v>66</v>
      </c>
      <c r="C9" s="78"/>
      <c r="D9" s="78"/>
      <c r="E9" s="78"/>
      <c r="F9" s="78"/>
      <c r="G9" s="59"/>
      <c r="I9" s="51" t="str">
        <f>IF(C9="X",Istruzioni!$A$37,IF(D9="X",Istruzioni!$B$37,IF(E9="X",Istruzioni!$C$37,IF(F9="X",Istruzioni!$D$37,"rispondere"))))</f>
        <v>rispondere</v>
      </c>
    </row>
    <row r="10" spans="1:10" ht="16" hidden="1" thickBot="1" x14ac:dyDescent="0.4">
      <c r="A10" s="158"/>
      <c r="B10" s="64" t="s">
        <v>67</v>
      </c>
      <c r="C10" s="79"/>
      <c r="D10" s="79"/>
      <c r="E10" s="79"/>
      <c r="F10" s="79"/>
      <c r="G10" s="41"/>
      <c r="I10" s="53"/>
      <c r="J10" s="51" t="str">
        <f>IF(C10="X",Istruzioni!$A$37,IF(D10="X",Istruzioni!$B$37,IF(E10="X",Istruzioni!$C$37,IF(F10="X",Istruzioni!$D$37,"rispondere"))))</f>
        <v>rispondere</v>
      </c>
    </row>
    <row r="11" spans="1:10" ht="31.5" thickBot="1" x14ac:dyDescent="0.4">
      <c r="A11" s="60">
        <v>3</v>
      </c>
      <c r="B11" s="61" t="s">
        <v>111</v>
      </c>
      <c r="C11" s="66" t="s">
        <v>21</v>
      </c>
      <c r="D11" s="66" t="s">
        <v>108</v>
      </c>
      <c r="E11" s="66" t="s">
        <v>112</v>
      </c>
      <c r="F11" s="66" t="s">
        <v>18</v>
      </c>
      <c r="G11" s="65"/>
      <c r="I11" s="51"/>
    </row>
    <row r="12" spans="1:10" ht="16.5" thickTop="1" thickBot="1" x14ac:dyDescent="0.4">
      <c r="A12" s="157"/>
      <c r="B12" s="63" t="s">
        <v>66</v>
      </c>
      <c r="C12" s="78"/>
      <c r="D12" s="78"/>
      <c r="E12" s="78"/>
      <c r="F12" s="78"/>
      <c r="G12" s="59"/>
      <c r="I12" s="51" t="str">
        <f>IF(C12="X",Istruzioni!$A$37,IF(D12="X",Istruzioni!$B$37,IF(E12="X",Istruzioni!$C$37,IF(F12="X",Istruzioni!$D$37,"rispondere"))))</f>
        <v>rispondere</v>
      </c>
    </row>
    <row r="13" spans="1:10" ht="16" hidden="1" thickBot="1" x14ac:dyDescent="0.4">
      <c r="A13" s="158"/>
      <c r="B13" s="64" t="s">
        <v>67</v>
      </c>
      <c r="C13" s="79"/>
      <c r="D13" s="79"/>
      <c r="E13" s="79"/>
      <c r="F13" s="79"/>
      <c r="G13" s="41"/>
      <c r="I13" s="53"/>
      <c r="J13" s="51" t="str">
        <f>IF(C13="X",Istruzioni!$A$37,IF(D13="X",Istruzioni!$B$37,IF(E13="X",Istruzioni!$C$37,IF(F13="X",Istruzioni!$D$37,"rispondere"))))</f>
        <v>rispondere</v>
      </c>
    </row>
    <row r="14" spans="1:10" ht="31.5" thickBot="1" x14ac:dyDescent="0.4">
      <c r="A14" s="60">
        <v>4</v>
      </c>
      <c r="B14" s="61" t="s">
        <v>99</v>
      </c>
      <c r="C14" s="66" t="s">
        <v>21</v>
      </c>
      <c r="D14" s="66" t="s">
        <v>96</v>
      </c>
      <c r="E14" s="66" t="s">
        <v>97</v>
      </c>
      <c r="F14" s="66" t="s">
        <v>18</v>
      </c>
      <c r="G14" s="65"/>
      <c r="I14" s="51"/>
    </row>
    <row r="15" spans="1:10" ht="16" thickTop="1" x14ac:dyDescent="0.35">
      <c r="A15" s="157"/>
      <c r="B15" s="63" t="s">
        <v>66</v>
      </c>
      <c r="C15" s="78"/>
      <c r="D15" s="78"/>
      <c r="E15" s="78"/>
      <c r="F15" s="78"/>
      <c r="G15" s="59"/>
      <c r="I15" s="51" t="str">
        <f>IF(C15="X",Istruzioni!$A$37,IF(D15="X",Istruzioni!$B$37,IF(E15="X",Istruzioni!$C$37,IF(F15="X",Istruzioni!$D$37,"rispondere"))))</f>
        <v>rispondere</v>
      </c>
    </row>
    <row r="16" spans="1:10" ht="16" hidden="1" thickBot="1" x14ac:dyDescent="0.4">
      <c r="A16" s="158"/>
      <c r="B16" s="64" t="s">
        <v>67</v>
      </c>
      <c r="C16" s="79"/>
      <c r="D16" s="79"/>
      <c r="E16" s="79"/>
      <c r="F16" s="79"/>
      <c r="G16" s="41"/>
      <c r="I16" s="53"/>
      <c r="J16" s="51" t="str">
        <f>IF(C16="X",Istruzioni!$A$37,IF(D16="X",Istruzioni!$B$37,IF(E16="X",Istruzioni!$C$37,IF(F16="X",Istruzioni!$D$37,"rispondere"))))</f>
        <v>rispondere</v>
      </c>
    </row>
  </sheetData>
  <sheetProtection algorithmName="SHA-512" hashValue="l4/hLnkvnxGANCGm7F+qmqN718dFOP+y5FzSFKTLeT204DJ0/lFn0TEuct6ZCOH2y9p5wfOQi4PUozoGyhovuQ==" saltValue="EeO9+VEoM+CJBlFChyKKpg==" spinCount="100000" sheet="1" objects="1" scenarios="1"/>
  <protectedRanges>
    <protectedRange sqref="C6:G7 C9:G10 C12:G13 C15:G16" name="Intervallo1"/>
  </protectedRanges>
  <mergeCells count="5">
    <mergeCell ref="C3:F3"/>
    <mergeCell ref="A6:A7"/>
    <mergeCell ref="A9:A10"/>
    <mergeCell ref="A12:A13"/>
    <mergeCell ref="A15:A16"/>
  </mergeCells>
  <conditionalFormatting sqref="I12">
    <cfRule type="containsText" dxfId="14" priority="27" operator="containsText" text="rispondere">
      <formula>NOT(ISERROR(SEARCH("rispondere",I12)))</formula>
    </cfRule>
  </conditionalFormatting>
  <conditionalFormatting sqref="J7">
    <cfRule type="containsText" dxfId="13" priority="54" operator="containsText" text="rispondere">
      <formula>NOT(ISERROR(SEARCH("rispondere",J7)))</formula>
    </cfRule>
  </conditionalFormatting>
  <conditionalFormatting sqref="I8">
    <cfRule type="containsText" dxfId="12" priority="53" operator="containsText" text="rispondere">
      <formula>NOT(ISERROR(SEARCH("rispondere",I8)))</formula>
    </cfRule>
  </conditionalFormatting>
  <conditionalFormatting sqref="I14">
    <cfRule type="containsText" dxfId="11" priority="51" operator="containsText" text="rispondere">
      <formula>NOT(ISERROR(SEARCH("rispondere",I14)))</formula>
    </cfRule>
  </conditionalFormatting>
  <conditionalFormatting sqref="I15">
    <cfRule type="containsText" dxfId="10" priority="25" operator="containsText" text="rispondere">
      <formula>NOT(ISERROR(SEARCH("rispondere",I15)))</formula>
    </cfRule>
  </conditionalFormatting>
  <conditionalFormatting sqref="I6">
    <cfRule type="containsText" dxfId="9" priority="31" operator="containsText" text="rispondere">
      <formula>NOT(ISERROR(SEARCH("rispondere",I6)))</formula>
    </cfRule>
  </conditionalFormatting>
  <conditionalFormatting sqref="J10">
    <cfRule type="containsText" dxfId="8" priority="30" operator="containsText" text="rispondere">
      <formula>NOT(ISERROR(SEARCH("rispondere",J10)))</formula>
    </cfRule>
  </conditionalFormatting>
  <conditionalFormatting sqref="I9">
    <cfRule type="containsText" dxfId="7" priority="29" operator="containsText" text="rispondere">
      <formula>NOT(ISERROR(SEARCH("rispondere",I9)))</formula>
    </cfRule>
  </conditionalFormatting>
  <conditionalFormatting sqref="J13">
    <cfRule type="containsText" dxfId="6" priority="28" operator="containsText" text="rispondere">
      <formula>NOT(ISERROR(SEARCH("rispondere",J13)))</formula>
    </cfRule>
  </conditionalFormatting>
  <conditionalFormatting sqref="J16">
    <cfRule type="containsText" dxfId="5" priority="26" operator="containsText" text="rispondere">
      <formula>NOT(ISERROR(SEARCH("rispondere",J16)))</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144"/>
  <sheetViews>
    <sheetView topLeftCell="A93" workbookViewId="0">
      <selection activeCell="C107" sqref="C107"/>
    </sheetView>
  </sheetViews>
  <sheetFormatPr defaultColWidth="10.6640625" defaultRowHeight="15.5" x14ac:dyDescent="0.35"/>
  <cols>
    <col min="1" max="1" width="13.33203125" style="110" customWidth="1"/>
    <col min="2" max="2" width="77.33203125" customWidth="1"/>
    <col min="3" max="3" width="72.5" customWidth="1"/>
    <col min="4" max="4" width="16" style="110" customWidth="1"/>
    <col min="5" max="5" width="11.1640625" bestFit="1" customWidth="1"/>
    <col min="6" max="6" width="13.6640625" customWidth="1"/>
    <col min="10" max="10" width="13.6640625" customWidth="1"/>
    <col min="11" max="11" width="14.33203125" customWidth="1"/>
    <col min="13" max="21" width="0" hidden="1" customWidth="1"/>
  </cols>
  <sheetData>
    <row r="1" spans="1:11" ht="29.5" thickBot="1" x14ac:dyDescent="0.4">
      <c r="A1" s="127" t="s">
        <v>118</v>
      </c>
      <c r="B1" s="124" t="s">
        <v>6</v>
      </c>
      <c r="C1" s="124" t="s">
        <v>119</v>
      </c>
      <c r="D1" s="124" t="s">
        <v>120</v>
      </c>
      <c r="E1" s="124" t="s">
        <v>121</v>
      </c>
      <c r="F1" s="124" t="s">
        <v>122</v>
      </c>
      <c r="I1" s="107" t="s">
        <v>120</v>
      </c>
      <c r="J1" s="107" t="s">
        <v>123</v>
      </c>
      <c r="K1" s="107" t="s">
        <v>124</v>
      </c>
    </row>
    <row r="2" spans="1:11" ht="16" thickBot="1" x14ac:dyDescent="0.4">
      <c r="A2" s="128" t="s">
        <v>125</v>
      </c>
      <c r="B2" s="123" t="s">
        <v>126</v>
      </c>
      <c r="C2" s="124"/>
      <c r="D2" s="124"/>
      <c r="E2" s="124">
        <f>AVERAGE(E3:E15)</f>
        <v>2.1538461538461537</v>
      </c>
      <c r="F2" s="124" t="e">
        <f>AVERAGE(F3:F15)</f>
        <v>#DIV/0!</v>
      </c>
      <c r="I2" s="108" t="s">
        <v>125</v>
      </c>
      <c r="J2" s="108">
        <f>E2</f>
        <v>2.1538461538461537</v>
      </c>
      <c r="K2" s="108" t="e">
        <f>F2</f>
        <v>#DIV/0!</v>
      </c>
    </row>
    <row r="3" spans="1:11" ht="16" thickBot="1" x14ac:dyDescent="0.4">
      <c r="A3" s="129" t="s">
        <v>127</v>
      </c>
      <c r="B3" s="130" t="s">
        <v>128</v>
      </c>
      <c r="C3" s="130"/>
      <c r="D3" s="130" t="s">
        <v>129</v>
      </c>
      <c r="E3" s="130">
        <v>1</v>
      </c>
      <c r="F3" s="140"/>
      <c r="I3" s="108" t="s">
        <v>130</v>
      </c>
      <c r="J3" s="108">
        <f>E18</f>
        <v>2</v>
      </c>
      <c r="K3" s="108" t="e">
        <f>F18</f>
        <v>#DIV/0!</v>
      </c>
    </row>
    <row r="4" spans="1:11" ht="16" thickBot="1" x14ac:dyDescent="0.4">
      <c r="A4" s="129" t="s">
        <v>131</v>
      </c>
      <c r="B4" s="130" t="s">
        <v>132</v>
      </c>
      <c r="C4" s="130"/>
      <c r="D4" s="130" t="s">
        <v>133</v>
      </c>
      <c r="E4" s="130">
        <v>2</v>
      </c>
      <c r="F4" s="140"/>
      <c r="I4" s="108" t="s">
        <v>134</v>
      </c>
      <c r="J4" s="108">
        <f>E29</f>
        <v>2.0666666666666669</v>
      </c>
      <c r="K4" s="108" t="e">
        <f>F29</f>
        <v>#DIV/0!</v>
      </c>
    </row>
    <row r="5" spans="1:11" ht="16" thickBot="1" x14ac:dyDescent="0.4">
      <c r="A5" s="129" t="s">
        <v>135</v>
      </c>
      <c r="B5" s="130" t="s">
        <v>136</v>
      </c>
      <c r="C5" s="130"/>
      <c r="D5" s="130" t="s">
        <v>137</v>
      </c>
      <c r="E5" s="130">
        <v>3</v>
      </c>
      <c r="F5" s="140"/>
      <c r="I5" s="108" t="s">
        <v>138</v>
      </c>
      <c r="J5" s="108">
        <f>E47</f>
        <v>1.6842105263157894</v>
      </c>
      <c r="K5" s="108" t="e">
        <f>F47</f>
        <v>#DIV/0!</v>
      </c>
    </row>
    <row r="6" spans="1:11" ht="16" thickBot="1" x14ac:dyDescent="0.4">
      <c r="A6" s="129" t="s">
        <v>139</v>
      </c>
      <c r="B6" s="130" t="s">
        <v>140</v>
      </c>
      <c r="C6" s="130"/>
      <c r="D6" s="130" t="s">
        <v>137</v>
      </c>
      <c r="E6" s="130">
        <v>3</v>
      </c>
      <c r="F6" s="140"/>
      <c r="I6" s="108" t="s">
        <v>141</v>
      </c>
      <c r="J6" s="108">
        <f>E69</f>
        <v>1.6538461538461537</v>
      </c>
      <c r="K6" s="108" t="e">
        <f>F69</f>
        <v>#DIV/0!</v>
      </c>
    </row>
    <row r="7" spans="1:11" ht="16" thickBot="1" x14ac:dyDescent="0.4">
      <c r="A7" s="129" t="s">
        <v>142</v>
      </c>
      <c r="B7" s="130" t="s">
        <v>143</v>
      </c>
      <c r="C7" s="130"/>
      <c r="D7" s="130" t="s">
        <v>133</v>
      </c>
      <c r="E7" s="130">
        <v>2</v>
      </c>
      <c r="F7" s="140"/>
      <c r="I7" s="108" t="s">
        <v>144</v>
      </c>
      <c r="J7" s="108">
        <f>E98</f>
        <v>1.6956521739130435</v>
      </c>
      <c r="K7" s="108" t="e">
        <f>F98</f>
        <v>#DIV/0!</v>
      </c>
    </row>
    <row r="8" spans="1:11" ht="29.5" thickBot="1" x14ac:dyDescent="0.4">
      <c r="A8" s="129" t="s">
        <v>145</v>
      </c>
      <c r="B8" s="130" t="s">
        <v>146</v>
      </c>
      <c r="C8" s="130"/>
      <c r="D8" s="130" t="s">
        <v>133</v>
      </c>
      <c r="E8" s="130">
        <v>2</v>
      </c>
      <c r="F8" s="140"/>
      <c r="I8" s="108" t="s">
        <v>147</v>
      </c>
      <c r="J8" s="108">
        <f>E124</f>
        <v>1.8333333333333333</v>
      </c>
      <c r="K8" s="108" t="e">
        <f>F124</f>
        <v>#DIV/0!</v>
      </c>
    </row>
    <row r="9" spans="1:11" ht="16" thickBot="1" x14ac:dyDescent="0.4">
      <c r="A9" s="129" t="s">
        <v>148</v>
      </c>
      <c r="B9" s="130" t="s">
        <v>149</v>
      </c>
      <c r="C9" s="130"/>
      <c r="D9" s="130" t="s">
        <v>129</v>
      </c>
      <c r="E9" s="130">
        <v>1</v>
      </c>
      <c r="F9" s="140"/>
      <c r="I9" s="108" t="s">
        <v>150</v>
      </c>
      <c r="J9" s="108">
        <f>E133</f>
        <v>2.5454545454545454</v>
      </c>
      <c r="K9" s="108" t="e">
        <f>F133</f>
        <v>#DIV/0!</v>
      </c>
    </row>
    <row r="10" spans="1:11" ht="29.5" thickBot="1" x14ac:dyDescent="0.4">
      <c r="A10" s="129" t="s">
        <v>151</v>
      </c>
      <c r="B10" s="130" t="s">
        <v>152</v>
      </c>
      <c r="C10" s="130"/>
      <c r="D10" s="130" t="s">
        <v>133</v>
      </c>
      <c r="E10" s="130">
        <v>2</v>
      </c>
      <c r="F10" s="140"/>
    </row>
    <row r="11" spans="1:11" ht="29.5" thickBot="1" x14ac:dyDescent="0.4">
      <c r="A11" s="129" t="s">
        <v>153</v>
      </c>
      <c r="B11" s="130" t="s">
        <v>154</v>
      </c>
      <c r="C11" s="130"/>
      <c r="D11" s="130" t="s">
        <v>129</v>
      </c>
      <c r="E11" s="130">
        <v>1</v>
      </c>
      <c r="F11" s="140"/>
    </row>
    <row r="12" spans="1:11" ht="58.5" thickBot="1" x14ac:dyDescent="0.4">
      <c r="A12" s="129" t="s">
        <v>155</v>
      </c>
      <c r="B12" s="130" t="s">
        <v>156</v>
      </c>
      <c r="C12" s="130"/>
      <c r="D12" s="130" t="s">
        <v>133</v>
      </c>
      <c r="E12" s="130">
        <v>2</v>
      </c>
      <c r="F12" s="140"/>
    </row>
    <row r="13" spans="1:11" ht="44" thickBot="1" x14ac:dyDescent="0.4">
      <c r="A13" s="129" t="s">
        <v>157</v>
      </c>
      <c r="B13" s="130" t="s">
        <v>158</v>
      </c>
      <c r="C13" s="130"/>
      <c r="D13" s="130" t="s">
        <v>137</v>
      </c>
      <c r="E13" s="130">
        <v>3</v>
      </c>
      <c r="F13" s="140"/>
    </row>
    <row r="14" spans="1:11" ht="44" thickBot="1" x14ac:dyDescent="0.4">
      <c r="A14" s="129" t="s">
        <v>159</v>
      </c>
      <c r="B14" s="130" t="s">
        <v>160</v>
      </c>
      <c r="C14" s="130"/>
      <c r="D14" s="130" t="s">
        <v>137</v>
      </c>
      <c r="E14" s="130">
        <v>3</v>
      </c>
      <c r="F14" s="140"/>
    </row>
    <row r="15" spans="1:11" ht="29.5" thickBot="1" x14ac:dyDescent="0.4">
      <c r="A15" s="129" t="s">
        <v>161</v>
      </c>
      <c r="B15" s="130" t="s">
        <v>162</v>
      </c>
      <c r="C15" s="130"/>
      <c r="D15" s="130" t="s">
        <v>137</v>
      </c>
      <c r="E15" s="130">
        <v>3</v>
      </c>
      <c r="F15" s="140"/>
    </row>
    <row r="16" spans="1:11" ht="16" thickBot="1" x14ac:dyDescent="0.4">
      <c r="A16" s="3"/>
      <c r="B16" s="109"/>
      <c r="C16" s="109"/>
      <c r="D16" s="109"/>
      <c r="E16" s="109"/>
      <c r="F16" s="109"/>
    </row>
    <row r="17" spans="1:6" ht="29.5" thickBot="1" x14ac:dyDescent="0.4">
      <c r="A17" s="127" t="s">
        <v>118</v>
      </c>
      <c r="B17" s="124" t="s">
        <v>6</v>
      </c>
      <c r="C17" s="124" t="s">
        <v>119</v>
      </c>
      <c r="D17" s="124" t="s">
        <v>120</v>
      </c>
      <c r="E17" s="124" t="s">
        <v>121</v>
      </c>
      <c r="F17" s="124" t="s">
        <v>122</v>
      </c>
    </row>
    <row r="18" spans="1:6" ht="16" thickBot="1" x14ac:dyDescent="0.4">
      <c r="A18" s="123" t="s">
        <v>130</v>
      </c>
      <c r="B18" s="123" t="s">
        <v>163</v>
      </c>
      <c r="C18" s="124"/>
      <c r="D18" s="124"/>
      <c r="E18" s="124">
        <f>AVERAGE(E19:E26)</f>
        <v>2</v>
      </c>
      <c r="F18" s="124" t="e">
        <f>AVERAGE(F19:F26)</f>
        <v>#DIV/0!</v>
      </c>
    </row>
    <row r="19" spans="1:6" ht="44" thickBot="1" x14ac:dyDescent="0.4">
      <c r="A19" s="129" t="s">
        <v>127</v>
      </c>
      <c r="B19" s="130" t="s">
        <v>164</v>
      </c>
      <c r="C19" s="130"/>
      <c r="D19" s="131" t="s">
        <v>129</v>
      </c>
      <c r="E19" s="130">
        <v>1</v>
      </c>
      <c r="F19" s="140"/>
    </row>
    <row r="20" spans="1:6" ht="29.5" thickBot="1" x14ac:dyDescent="0.4">
      <c r="A20" s="129" t="s">
        <v>142</v>
      </c>
      <c r="B20" s="130" t="s">
        <v>165</v>
      </c>
      <c r="C20" s="130"/>
      <c r="D20" s="131" t="s">
        <v>133</v>
      </c>
      <c r="E20" s="130">
        <v>2</v>
      </c>
      <c r="F20" s="140"/>
    </row>
    <row r="21" spans="1:6" ht="58.5" thickBot="1" x14ac:dyDescent="0.4">
      <c r="A21" s="129" t="s">
        <v>145</v>
      </c>
      <c r="B21" s="130" t="s">
        <v>166</v>
      </c>
      <c r="C21" s="130"/>
      <c r="D21" s="131" t="s">
        <v>133</v>
      </c>
      <c r="E21" s="130">
        <v>1</v>
      </c>
      <c r="F21" s="140"/>
    </row>
    <row r="22" spans="1:6" ht="29.5" thickBot="1" x14ac:dyDescent="0.4">
      <c r="A22" s="129" t="s">
        <v>167</v>
      </c>
      <c r="B22" s="130" t="s">
        <v>168</v>
      </c>
      <c r="C22" s="130"/>
      <c r="D22" s="131" t="s">
        <v>137</v>
      </c>
      <c r="E22" s="130">
        <v>3</v>
      </c>
      <c r="F22" s="140"/>
    </row>
    <row r="23" spans="1:6" ht="16" thickBot="1" x14ac:dyDescent="0.4">
      <c r="A23" s="129" t="s">
        <v>148</v>
      </c>
      <c r="B23" s="130" t="s">
        <v>169</v>
      </c>
      <c r="C23" s="130"/>
      <c r="D23" s="131" t="s">
        <v>129</v>
      </c>
      <c r="E23" s="130">
        <v>1</v>
      </c>
      <c r="F23" s="140"/>
    </row>
    <row r="24" spans="1:6" ht="29.5" thickBot="1" x14ac:dyDescent="0.4">
      <c r="A24" s="129" t="s">
        <v>151</v>
      </c>
      <c r="B24" s="130" t="s">
        <v>170</v>
      </c>
      <c r="C24" s="130"/>
      <c r="D24" s="131" t="s">
        <v>133</v>
      </c>
      <c r="E24" s="130">
        <v>2</v>
      </c>
      <c r="F24" s="140"/>
    </row>
    <row r="25" spans="1:6" ht="29.5" thickBot="1" x14ac:dyDescent="0.4">
      <c r="A25" s="129" t="s">
        <v>171</v>
      </c>
      <c r="B25" s="130" t="s">
        <v>172</v>
      </c>
      <c r="C25" s="130"/>
      <c r="D25" s="131" t="s">
        <v>137</v>
      </c>
      <c r="E25" s="130">
        <v>3</v>
      </c>
      <c r="F25" s="140"/>
    </row>
    <row r="26" spans="1:6" ht="44" thickBot="1" x14ac:dyDescent="0.4">
      <c r="A26" s="129" t="s">
        <v>153</v>
      </c>
      <c r="B26" s="130" t="s">
        <v>173</v>
      </c>
      <c r="C26" s="130"/>
      <c r="D26" s="131" t="s">
        <v>137</v>
      </c>
      <c r="E26" s="130">
        <v>3</v>
      </c>
      <c r="F26" s="140"/>
    </row>
    <row r="27" spans="1:6" s="2" customFormat="1" ht="16" thickBot="1" x14ac:dyDescent="0.4">
      <c r="A27" s="3"/>
      <c r="C27" s="109"/>
      <c r="D27" s="3"/>
    </row>
    <row r="28" spans="1:6" ht="29.5" thickBot="1" x14ac:dyDescent="0.4">
      <c r="A28" s="127" t="s">
        <v>118</v>
      </c>
      <c r="B28" s="124" t="s">
        <v>6</v>
      </c>
      <c r="C28" s="124" t="s">
        <v>119</v>
      </c>
      <c r="D28" s="124" t="s">
        <v>120</v>
      </c>
      <c r="E28" s="124" t="s">
        <v>121</v>
      </c>
      <c r="F28" s="124" t="s">
        <v>122</v>
      </c>
    </row>
    <row r="29" spans="1:6" ht="31.5" thickBot="1" x14ac:dyDescent="0.4">
      <c r="A29" s="123" t="s">
        <v>134</v>
      </c>
      <c r="B29" s="125" t="s">
        <v>174</v>
      </c>
      <c r="C29" s="124"/>
      <c r="D29" s="126"/>
      <c r="E29" s="124">
        <f>AVERAGE(E30:E44)</f>
        <v>2.0666666666666669</v>
      </c>
      <c r="F29" s="124" t="e">
        <f>AVERAGE(F30:F44)</f>
        <v>#DIV/0!</v>
      </c>
    </row>
    <row r="30" spans="1:6" ht="16" thickBot="1" x14ac:dyDescent="0.4">
      <c r="A30" s="129" t="s">
        <v>127</v>
      </c>
      <c r="B30" s="132" t="s">
        <v>175</v>
      </c>
      <c r="C30" s="130"/>
      <c r="D30" s="131" t="s">
        <v>129</v>
      </c>
      <c r="E30" s="130">
        <v>1</v>
      </c>
      <c r="F30" s="140"/>
    </row>
    <row r="31" spans="1:6" ht="73" thickBot="1" x14ac:dyDescent="0.4">
      <c r="A31" s="129" t="s">
        <v>131</v>
      </c>
      <c r="B31" s="132" t="s">
        <v>176</v>
      </c>
      <c r="C31" s="130"/>
      <c r="D31" s="131" t="s">
        <v>133</v>
      </c>
      <c r="E31" s="130">
        <v>2</v>
      </c>
      <c r="F31" s="140"/>
    </row>
    <row r="32" spans="1:6" ht="44" thickBot="1" x14ac:dyDescent="0.4">
      <c r="A32" s="129" t="s">
        <v>135</v>
      </c>
      <c r="B32" s="132" t="s">
        <v>177</v>
      </c>
      <c r="C32" s="130"/>
      <c r="D32" s="131" t="s">
        <v>137</v>
      </c>
      <c r="E32" s="130">
        <v>3</v>
      </c>
      <c r="F32" s="140"/>
    </row>
    <row r="33" spans="1:6" ht="29.5" thickBot="1" x14ac:dyDescent="0.4">
      <c r="A33" s="129" t="s">
        <v>142</v>
      </c>
      <c r="B33" s="132" t="s">
        <v>178</v>
      </c>
      <c r="C33" s="130"/>
      <c r="D33" s="131" t="s">
        <v>129</v>
      </c>
      <c r="E33" s="130">
        <v>1</v>
      </c>
      <c r="F33" s="140"/>
    </row>
    <row r="34" spans="1:6" ht="29.5" thickBot="1" x14ac:dyDescent="0.4">
      <c r="A34" s="129" t="s">
        <v>145</v>
      </c>
      <c r="B34" s="132" t="s">
        <v>179</v>
      </c>
      <c r="C34" s="130"/>
      <c r="D34" s="131" t="s">
        <v>129</v>
      </c>
      <c r="E34" s="130">
        <v>1</v>
      </c>
      <c r="F34" s="140"/>
    </row>
    <row r="35" spans="1:6" ht="29.5" thickBot="1" x14ac:dyDescent="0.4">
      <c r="A35" s="129" t="s">
        <v>167</v>
      </c>
      <c r="B35" s="132" t="s">
        <v>180</v>
      </c>
      <c r="C35" s="130"/>
      <c r="D35" s="131" t="s">
        <v>133</v>
      </c>
      <c r="E35" s="130">
        <v>2</v>
      </c>
      <c r="F35" s="140"/>
    </row>
    <row r="36" spans="1:6" ht="16" thickBot="1" x14ac:dyDescent="0.4">
      <c r="A36" s="129" t="s">
        <v>148</v>
      </c>
      <c r="B36" s="132" t="s">
        <v>181</v>
      </c>
      <c r="C36" s="130"/>
      <c r="D36" s="131" t="s">
        <v>129</v>
      </c>
      <c r="E36" s="130">
        <v>1</v>
      </c>
      <c r="F36" s="140"/>
    </row>
    <row r="37" spans="1:6" ht="29.5" thickBot="1" x14ac:dyDescent="0.4">
      <c r="A37" s="129" t="s">
        <v>151</v>
      </c>
      <c r="B37" s="132" t="s">
        <v>182</v>
      </c>
      <c r="C37" s="130"/>
      <c r="D37" s="131" t="s">
        <v>133</v>
      </c>
      <c r="E37" s="130">
        <v>2</v>
      </c>
      <c r="F37" s="140"/>
    </row>
    <row r="38" spans="1:6" ht="44" thickBot="1" x14ac:dyDescent="0.4">
      <c r="A38" s="129" t="s">
        <v>153</v>
      </c>
      <c r="B38" s="132" t="s">
        <v>183</v>
      </c>
      <c r="C38" s="130"/>
      <c r="D38" s="131" t="s">
        <v>129</v>
      </c>
      <c r="E38" s="130">
        <v>1</v>
      </c>
      <c r="F38" s="140"/>
    </row>
    <row r="39" spans="1:6" ht="44" thickBot="1" x14ac:dyDescent="0.4">
      <c r="A39" s="129" t="s">
        <v>159</v>
      </c>
      <c r="B39" s="132" t="s">
        <v>184</v>
      </c>
      <c r="C39" s="130"/>
      <c r="D39" s="131" t="s">
        <v>133</v>
      </c>
      <c r="E39" s="130">
        <v>2</v>
      </c>
      <c r="F39" s="140"/>
    </row>
    <row r="40" spans="1:6" ht="29.5" thickBot="1" x14ac:dyDescent="0.4">
      <c r="A40" s="129" t="s">
        <v>185</v>
      </c>
      <c r="B40" s="132" t="s">
        <v>186</v>
      </c>
      <c r="C40" s="130"/>
      <c r="D40" s="131" t="s">
        <v>137</v>
      </c>
      <c r="E40" s="130">
        <v>3</v>
      </c>
      <c r="F40" s="140"/>
    </row>
    <row r="41" spans="1:6" ht="29.5" thickBot="1" x14ac:dyDescent="0.4">
      <c r="A41" s="129" t="s">
        <v>187</v>
      </c>
      <c r="B41" s="132" t="s">
        <v>188</v>
      </c>
      <c r="C41" s="130"/>
      <c r="D41" s="131" t="s">
        <v>137</v>
      </c>
      <c r="E41" s="130">
        <v>3</v>
      </c>
      <c r="F41" s="140"/>
    </row>
    <row r="42" spans="1:6" ht="29.5" thickBot="1" x14ac:dyDescent="0.4">
      <c r="A42" s="129" t="s">
        <v>189</v>
      </c>
      <c r="B42" s="132" t="s">
        <v>190</v>
      </c>
      <c r="C42" s="130"/>
      <c r="D42" s="131" t="s">
        <v>137</v>
      </c>
      <c r="E42" s="130">
        <v>3</v>
      </c>
      <c r="F42" s="140"/>
    </row>
    <row r="43" spans="1:6" ht="29.5" thickBot="1" x14ac:dyDescent="0.4">
      <c r="A43" s="129" t="s">
        <v>161</v>
      </c>
      <c r="B43" s="132" t="s">
        <v>191</v>
      </c>
      <c r="C43" s="130"/>
      <c r="D43" s="131" t="s">
        <v>137</v>
      </c>
      <c r="E43" s="130">
        <v>3</v>
      </c>
      <c r="F43" s="140"/>
    </row>
    <row r="44" spans="1:6" ht="29.5" thickBot="1" x14ac:dyDescent="0.4">
      <c r="A44" s="129" t="s">
        <v>192</v>
      </c>
      <c r="B44" s="132" t="s">
        <v>193</v>
      </c>
      <c r="C44" s="130"/>
      <c r="D44" s="131" t="s">
        <v>137</v>
      </c>
      <c r="E44" s="130">
        <v>3</v>
      </c>
      <c r="F44" s="140"/>
    </row>
    <row r="45" spans="1:6" ht="16" thickBot="1" x14ac:dyDescent="0.4"/>
    <row r="46" spans="1:6" ht="29.5" thickBot="1" x14ac:dyDescent="0.4">
      <c r="A46" s="127" t="s">
        <v>118</v>
      </c>
      <c r="B46" s="124" t="s">
        <v>6</v>
      </c>
      <c r="C46" s="124" t="s">
        <v>119</v>
      </c>
      <c r="D46" s="124" t="s">
        <v>120</v>
      </c>
      <c r="E46" s="124" t="s">
        <v>121</v>
      </c>
      <c r="F46" s="124" t="s">
        <v>122</v>
      </c>
    </row>
    <row r="47" spans="1:6" ht="16" thickBot="1" x14ac:dyDescent="0.4">
      <c r="A47" s="123" t="s">
        <v>138</v>
      </c>
      <c r="B47" s="125" t="s">
        <v>194</v>
      </c>
      <c r="C47" s="124"/>
      <c r="D47" s="126"/>
      <c r="E47" s="124">
        <f>AVERAGE(E48:E66)</f>
        <v>1.6842105263157894</v>
      </c>
      <c r="F47" s="124" t="e">
        <f>AVERAGE(F48:F66)</f>
        <v>#DIV/0!</v>
      </c>
    </row>
    <row r="48" spans="1:6" ht="44" thickBot="1" x14ac:dyDescent="0.4">
      <c r="A48" s="129" t="s">
        <v>127</v>
      </c>
      <c r="B48" s="132" t="s">
        <v>195</v>
      </c>
      <c r="C48" s="130"/>
      <c r="D48" s="131" t="s">
        <v>129</v>
      </c>
      <c r="E48" s="131">
        <v>1</v>
      </c>
      <c r="F48" s="141"/>
    </row>
    <row r="49" spans="1:6" ht="29.5" thickBot="1" x14ac:dyDescent="0.4">
      <c r="A49" s="129" t="s">
        <v>131</v>
      </c>
      <c r="B49" s="132" t="s">
        <v>196</v>
      </c>
      <c r="C49" s="130"/>
      <c r="D49" s="131" t="s">
        <v>133</v>
      </c>
      <c r="E49" s="131">
        <v>2</v>
      </c>
      <c r="F49" s="141"/>
    </row>
    <row r="50" spans="1:6" ht="58.5" thickBot="1" x14ac:dyDescent="0.4">
      <c r="A50" s="129" t="s">
        <v>135</v>
      </c>
      <c r="B50" s="132" t="s">
        <v>197</v>
      </c>
      <c r="C50" s="130"/>
      <c r="D50" s="131" t="s">
        <v>137</v>
      </c>
      <c r="E50" s="131">
        <v>3</v>
      </c>
      <c r="F50" s="141"/>
    </row>
    <row r="51" spans="1:6" ht="16" thickBot="1" x14ac:dyDescent="0.4">
      <c r="A51" s="129" t="s">
        <v>142</v>
      </c>
      <c r="B51" s="132" t="s">
        <v>198</v>
      </c>
      <c r="C51" s="130"/>
      <c r="D51" s="131" t="s">
        <v>133</v>
      </c>
      <c r="E51" s="131">
        <v>2</v>
      </c>
      <c r="F51" s="141"/>
    </row>
    <row r="52" spans="1:6" ht="16" thickBot="1" x14ac:dyDescent="0.4">
      <c r="A52" s="129" t="s">
        <v>145</v>
      </c>
      <c r="B52" s="132" t="s">
        <v>199</v>
      </c>
      <c r="C52" s="130"/>
      <c r="D52" s="131" t="s">
        <v>133</v>
      </c>
      <c r="E52" s="131">
        <v>2</v>
      </c>
      <c r="F52" s="141"/>
    </row>
    <row r="53" spans="1:6" ht="29.5" thickBot="1" x14ac:dyDescent="0.4">
      <c r="A53" s="129" t="s">
        <v>167</v>
      </c>
      <c r="B53" s="132" t="s">
        <v>200</v>
      </c>
      <c r="C53" s="130"/>
      <c r="D53" s="131" t="s">
        <v>133</v>
      </c>
      <c r="E53" s="131">
        <v>2</v>
      </c>
      <c r="F53" s="141"/>
    </row>
    <row r="54" spans="1:6" ht="44" thickBot="1" x14ac:dyDescent="0.4">
      <c r="A54" s="129" t="s">
        <v>148</v>
      </c>
      <c r="B54" s="132" t="s">
        <v>201</v>
      </c>
      <c r="C54" s="130"/>
      <c r="D54" s="131" t="s">
        <v>133</v>
      </c>
      <c r="E54" s="131">
        <v>2</v>
      </c>
      <c r="F54" s="141"/>
    </row>
    <row r="55" spans="1:6" ht="29.5" thickBot="1" x14ac:dyDescent="0.4">
      <c r="A55" s="129" t="s">
        <v>151</v>
      </c>
      <c r="B55" s="132" t="s">
        <v>202</v>
      </c>
      <c r="C55" s="130"/>
      <c r="D55" s="131" t="s">
        <v>133</v>
      </c>
      <c r="E55" s="131">
        <v>2</v>
      </c>
      <c r="F55" s="141"/>
    </row>
    <row r="56" spans="1:6" ht="29.5" thickBot="1" x14ac:dyDescent="0.4">
      <c r="A56" s="129" t="s">
        <v>153</v>
      </c>
      <c r="B56" s="132" t="s">
        <v>203</v>
      </c>
      <c r="C56" s="130"/>
      <c r="D56" s="131" t="s">
        <v>129</v>
      </c>
      <c r="E56" s="131">
        <v>1</v>
      </c>
      <c r="F56" s="141"/>
    </row>
    <row r="57" spans="1:6" ht="29.5" thickBot="1" x14ac:dyDescent="0.4">
      <c r="A57" s="129" t="s">
        <v>155</v>
      </c>
      <c r="B57" s="132" t="s">
        <v>204</v>
      </c>
      <c r="C57" s="130"/>
      <c r="D57" s="131" t="s">
        <v>133</v>
      </c>
      <c r="E57" s="131">
        <v>2</v>
      </c>
      <c r="F57" s="141"/>
    </row>
    <row r="58" spans="1:6" ht="29.5" thickBot="1" x14ac:dyDescent="0.4">
      <c r="A58" s="129" t="s">
        <v>159</v>
      </c>
      <c r="B58" s="132" t="s">
        <v>205</v>
      </c>
      <c r="C58" s="130"/>
      <c r="D58" s="131" t="s">
        <v>129</v>
      </c>
      <c r="E58" s="131">
        <v>1</v>
      </c>
      <c r="F58" s="141"/>
    </row>
    <row r="59" spans="1:6" ht="29.5" thickBot="1" x14ac:dyDescent="0.4">
      <c r="A59" s="129" t="s">
        <v>185</v>
      </c>
      <c r="B59" s="132" t="s">
        <v>206</v>
      </c>
      <c r="C59" s="130"/>
      <c r="D59" s="131" t="s">
        <v>129</v>
      </c>
      <c r="E59" s="131">
        <v>1</v>
      </c>
      <c r="F59" s="141"/>
    </row>
    <row r="60" spans="1:6" ht="29.5" thickBot="1" x14ac:dyDescent="0.4">
      <c r="A60" s="129" t="s">
        <v>161</v>
      </c>
      <c r="B60" s="132" t="s">
        <v>207</v>
      </c>
      <c r="C60" s="130"/>
      <c r="D60" s="131" t="s">
        <v>133</v>
      </c>
      <c r="E60" s="131">
        <v>2</v>
      </c>
      <c r="F60" s="141"/>
    </row>
    <row r="61" spans="1:6" ht="44" thickBot="1" x14ac:dyDescent="0.4">
      <c r="A61" s="129" t="s">
        <v>192</v>
      </c>
      <c r="B61" s="132" t="s">
        <v>208</v>
      </c>
      <c r="C61" s="130"/>
      <c r="D61" s="131" t="s">
        <v>129</v>
      </c>
      <c r="E61" s="131">
        <v>1</v>
      </c>
      <c r="F61" s="141"/>
    </row>
    <row r="62" spans="1:6" ht="44" thickBot="1" x14ac:dyDescent="0.4">
      <c r="A62" s="129" t="s">
        <v>209</v>
      </c>
      <c r="B62" s="132" t="s">
        <v>210</v>
      </c>
      <c r="C62" s="130"/>
      <c r="D62" s="131" t="s">
        <v>133</v>
      </c>
      <c r="E62" s="131">
        <v>2</v>
      </c>
      <c r="F62" s="141"/>
    </row>
    <row r="63" spans="1:6" ht="44" thickBot="1" x14ac:dyDescent="0.4">
      <c r="A63" s="129" t="s">
        <v>211</v>
      </c>
      <c r="B63" s="132" t="s">
        <v>212</v>
      </c>
      <c r="C63" s="130"/>
      <c r="D63" s="131" t="s">
        <v>129</v>
      </c>
      <c r="E63" s="131">
        <v>1</v>
      </c>
      <c r="F63" s="141"/>
    </row>
    <row r="64" spans="1:6" ht="29.5" thickBot="1" x14ac:dyDescent="0.4">
      <c r="A64" s="129" t="s">
        <v>213</v>
      </c>
      <c r="B64" s="132" t="s">
        <v>214</v>
      </c>
      <c r="C64" s="130"/>
      <c r="D64" s="131" t="s">
        <v>129</v>
      </c>
      <c r="E64" s="131">
        <v>1</v>
      </c>
      <c r="F64" s="141"/>
    </row>
    <row r="65" spans="1:6" ht="44" thickBot="1" x14ac:dyDescent="0.4">
      <c r="A65" s="129" t="s">
        <v>215</v>
      </c>
      <c r="B65" s="132" t="s">
        <v>216</v>
      </c>
      <c r="C65" s="130"/>
      <c r="D65" s="131" t="s">
        <v>133</v>
      </c>
      <c r="E65" s="131">
        <v>2</v>
      </c>
      <c r="F65" s="141"/>
    </row>
    <row r="66" spans="1:6" ht="29.5" thickBot="1" x14ac:dyDescent="0.4">
      <c r="A66" s="129" t="s">
        <v>217</v>
      </c>
      <c r="B66" s="132" t="s">
        <v>218</v>
      </c>
      <c r="C66" s="130"/>
      <c r="D66" s="131" t="s">
        <v>133</v>
      </c>
      <c r="E66" s="131">
        <v>2</v>
      </c>
      <c r="F66" s="141"/>
    </row>
    <row r="67" spans="1:6" ht="16" thickBot="1" x14ac:dyDescent="0.4"/>
    <row r="68" spans="1:6" ht="29.5" thickBot="1" x14ac:dyDescent="0.4">
      <c r="A68" s="127" t="s">
        <v>118</v>
      </c>
      <c r="B68" s="124" t="s">
        <v>6</v>
      </c>
      <c r="C68" s="124" t="s">
        <v>119</v>
      </c>
      <c r="D68" s="124" t="s">
        <v>120</v>
      </c>
      <c r="E68" s="124" t="s">
        <v>121</v>
      </c>
      <c r="F68" s="124" t="s">
        <v>122</v>
      </c>
    </row>
    <row r="69" spans="1:6" ht="16" thickBot="1" x14ac:dyDescent="0.4">
      <c r="A69" s="123" t="s">
        <v>141</v>
      </c>
      <c r="B69" s="125" t="s">
        <v>219</v>
      </c>
      <c r="C69" s="124"/>
      <c r="D69" s="126"/>
      <c r="E69" s="124">
        <f>AVERAGE(E70:E95)</f>
        <v>1.6538461538461537</v>
      </c>
      <c r="F69" s="124" t="e">
        <f>AVERAGE(F70:F95)</f>
        <v>#DIV/0!</v>
      </c>
    </row>
    <row r="70" spans="1:6" ht="29.5" thickBot="1" x14ac:dyDescent="0.4">
      <c r="A70" s="129" t="s">
        <v>127</v>
      </c>
      <c r="B70" s="132" t="s">
        <v>220</v>
      </c>
      <c r="C70" s="130"/>
      <c r="D70" s="131" t="s">
        <v>129</v>
      </c>
      <c r="E70" s="131">
        <v>1</v>
      </c>
      <c r="F70" s="141"/>
    </row>
    <row r="71" spans="1:6" ht="29.5" thickBot="1" x14ac:dyDescent="0.4">
      <c r="A71" s="129" t="s">
        <v>131</v>
      </c>
      <c r="B71" s="132" t="s">
        <v>221</v>
      </c>
      <c r="C71" s="130"/>
      <c r="D71" s="131" t="s">
        <v>129</v>
      </c>
      <c r="E71" s="131">
        <v>1</v>
      </c>
      <c r="F71" s="141"/>
    </row>
    <row r="72" spans="1:6" ht="29.5" thickBot="1" x14ac:dyDescent="0.4">
      <c r="A72" s="129" t="s">
        <v>135</v>
      </c>
      <c r="B72" s="132" t="s">
        <v>222</v>
      </c>
      <c r="C72" s="130"/>
      <c r="D72" s="131" t="s">
        <v>133</v>
      </c>
      <c r="E72" s="131">
        <v>2</v>
      </c>
      <c r="F72" s="141"/>
    </row>
    <row r="73" spans="1:6" ht="29.5" thickBot="1" x14ac:dyDescent="0.4">
      <c r="A73" s="129" t="s">
        <v>139</v>
      </c>
      <c r="B73" s="132" t="s">
        <v>223</v>
      </c>
      <c r="C73" s="130"/>
      <c r="D73" s="131" t="s">
        <v>137</v>
      </c>
      <c r="E73" s="131">
        <v>3</v>
      </c>
      <c r="F73" s="141"/>
    </row>
    <row r="74" spans="1:6" ht="29.5" thickBot="1" x14ac:dyDescent="0.4">
      <c r="A74" s="129" t="s">
        <v>142</v>
      </c>
      <c r="B74" s="132" t="s">
        <v>224</v>
      </c>
      <c r="C74" s="130"/>
      <c r="D74" s="131" t="s">
        <v>129</v>
      </c>
      <c r="E74" s="131">
        <v>1</v>
      </c>
      <c r="F74" s="141"/>
    </row>
    <row r="75" spans="1:6" ht="29.5" thickBot="1" x14ac:dyDescent="0.4">
      <c r="A75" s="129" t="s">
        <v>145</v>
      </c>
      <c r="B75" s="132" t="s">
        <v>225</v>
      </c>
      <c r="C75" s="130"/>
      <c r="D75" s="131" t="s">
        <v>137</v>
      </c>
      <c r="E75" s="131">
        <v>3</v>
      </c>
      <c r="F75" s="141"/>
    </row>
    <row r="76" spans="1:6" ht="29.5" thickBot="1" x14ac:dyDescent="0.4">
      <c r="A76" s="129" t="s">
        <v>148</v>
      </c>
      <c r="B76" s="132" t="s">
        <v>226</v>
      </c>
      <c r="C76" s="130"/>
      <c r="D76" s="131" t="s">
        <v>129</v>
      </c>
      <c r="E76" s="131">
        <v>1</v>
      </c>
      <c r="F76" s="141"/>
    </row>
    <row r="77" spans="1:6" ht="16" thickBot="1" x14ac:dyDescent="0.4">
      <c r="A77" s="129" t="s">
        <v>153</v>
      </c>
      <c r="B77" s="132" t="s">
        <v>227</v>
      </c>
      <c r="C77" s="130"/>
      <c r="D77" s="131" t="s">
        <v>133</v>
      </c>
      <c r="E77" s="131">
        <v>2</v>
      </c>
      <c r="F77" s="141"/>
    </row>
    <row r="78" spans="1:6" ht="16" thickBot="1" x14ac:dyDescent="0.4">
      <c r="A78" s="129" t="s">
        <v>155</v>
      </c>
      <c r="B78" s="132" t="s">
        <v>228</v>
      </c>
      <c r="C78" s="130"/>
      <c r="D78" s="131" t="s">
        <v>133</v>
      </c>
      <c r="E78" s="131">
        <v>2</v>
      </c>
      <c r="F78" s="141"/>
    </row>
    <row r="79" spans="1:6" ht="16" thickBot="1" x14ac:dyDescent="0.4">
      <c r="A79" s="129" t="s">
        <v>157</v>
      </c>
      <c r="B79" s="132" t="s">
        <v>229</v>
      </c>
      <c r="C79" s="130"/>
      <c r="D79" s="131" t="s">
        <v>133</v>
      </c>
      <c r="E79" s="131">
        <v>2</v>
      </c>
      <c r="F79" s="141"/>
    </row>
    <row r="80" spans="1:6" ht="16" thickBot="1" x14ac:dyDescent="0.4">
      <c r="A80" s="129" t="s">
        <v>159</v>
      </c>
      <c r="B80" s="132" t="s">
        <v>230</v>
      </c>
      <c r="C80" s="130"/>
      <c r="D80" s="131" t="s">
        <v>133</v>
      </c>
      <c r="E80" s="131">
        <v>2</v>
      </c>
      <c r="F80" s="141"/>
    </row>
    <row r="81" spans="1:6" ht="44" thickBot="1" x14ac:dyDescent="0.4">
      <c r="A81" s="129" t="s">
        <v>161</v>
      </c>
      <c r="B81" s="132" t="s">
        <v>231</v>
      </c>
      <c r="C81" s="130"/>
      <c r="D81" s="131" t="s">
        <v>137</v>
      </c>
      <c r="E81" s="131">
        <v>3</v>
      </c>
      <c r="F81" s="141"/>
    </row>
    <row r="82" spans="1:6" ht="29.5" thickBot="1" x14ac:dyDescent="0.4">
      <c r="A82" s="129" t="s">
        <v>192</v>
      </c>
      <c r="B82" s="132" t="s">
        <v>232</v>
      </c>
      <c r="C82" s="130"/>
      <c r="D82" s="131" t="s">
        <v>129</v>
      </c>
      <c r="E82" s="131">
        <v>1</v>
      </c>
      <c r="F82" s="141"/>
    </row>
    <row r="83" spans="1:6" ht="16" thickBot="1" x14ac:dyDescent="0.4">
      <c r="A83" s="129" t="s">
        <v>209</v>
      </c>
      <c r="B83" s="132" t="s">
        <v>233</v>
      </c>
      <c r="C83" s="130"/>
      <c r="D83" s="131" t="s">
        <v>133</v>
      </c>
      <c r="E83" s="131">
        <v>2</v>
      </c>
      <c r="F83" s="141"/>
    </row>
    <row r="84" spans="1:6" ht="29.5" thickBot="1" x14ac:dyDescent="0.4">
      <c r="A84" s="129" t="s">
        <v>234</v>
      </c>
      <c r="B84" s="132" t="s">
        <v>235</v>
      </c>
      <c r="C84" s="130"/>
      <c r="D84" s="131" t="s">
        <v>129</v>
      </c>
      <c r="E84" s="131">
        <v>1</v>
      </c>
      <c r="F84" s="141"/>
    </row>
    <row r="85" spans="1:6" ht="29.5" thickBot="1" x14ac:dyDescent="0.4">
      <c r="A85" s="129" t="s">
        <v>236</v>
      </c>
      <c r="B85" s="132" t="s">
        <v>237</v>
      </c>
      <c r="C85" s="130"/>
      <c r="D85" s="131" t="s">
        <v>129</v>
      </c>
      <c r="E85" s="131">
        <v>1</v>
      </c>
      <c r="F85" s="141"/>
    </row>
    <row r="86" spans="1:6" ht="29.5" thickBot="1" x14ac:dyDescent="0.4">
      <c r="A86" s="129" t="s">
        <v>238</v>
      </c>
      <c r="B86" s="132" t="s">
        <v>239</v>
      </c>
      <c r="C86" s="130"/>
      <c r="D86" s="131" t="s">
        <v>133</v>
      </c>
      <c r="E86" s="131">
        <v>2</v>
      </c>
      <c r="F86" s="141"/>
    </row>
    <row r="87" spans="1:6" ht="29.5" thickBot="1" x14ac:dyDescent="0.4">
      <c r="A87" s="129" t="s">
        <v>240</v>
      </c>
      <c r="B87" s="132" t="s">
        <v>241</v>
      </c>
      <c r="C87" s="130"/>
      <c r="D87" s="131" t="s">
        <v>133</v>
      </c>
      <c r="E87" s="131">
        <v>2</v>
      </c>
      <c r="F87" s="141"/>
    </row>
    <row r="88" spans="1:6" ht="44" thickBot="1" x14ac:dyDescent="0.4">
      <c r="A88" s="129" t="s">
        <v>211</v>
      </c>
      <c r="B88" s="132" t="s">
        <v>242</v>
      </c>
      <c r="C88" s="130"/>
      <c r="D88" s="131" t="s">
        <v>133</v>
      </c>
      <c r="E88" s="131">
        <v>2</v>
      </c>
      <c r="F88" s="141"/>
    </row>
    <row r="89" spans="1:6" ht="44" thickBot="1" x14ac:dyDescent="0.4">
      <c r="A89" s="129" t="s">
        <v>215</v>
      </c>
      <c r="B89" s="132" t="s">
        <v>243</v>
      </c>
      <c r="C89" s="130"/>
      <c r="D89" s="131" t="s">
        <v>133</v>
      </c>
      <c r="E89" s="131">
        <v>2</v>
      </c>
      <c r="F89" s="141"/>
    </row>
    <row r="90" spans="1:6" ht="29.5" thickBot="1" x14ac:dyDescent="0.4">
      <c r="A90" s="129" t="s">
        <v>217</v>
      </c>
      <c r="B90" s="132" t="s">
        <v>244</v>
      </c>
      <c r="C90" s="130"/>
      <c r="D90" s="131" t="s">
        <v>129</v>
      </c>
      <c r="E90" s="131">
        <v>1</v>
      </c>
      <c r="F90" s="141"/>
    </row>
    <row r="91" spans="1:6" ht="29.5" thickBot="1" x14ac:dyDescent="0.4">
      <c r="A91" s="129" t="s">
        <v>245</v>
      </c>
      <c r="B91" s="132" t="s">
        <v>246</v>
      </c>
      <c r="C91" s="130"/>
      <c r="D91" s="131" t="s">
        <v>129</v>
      </c>
      <c r="E91" s="131">
        <v>1</v>
      </c>
      <c r="F91" s="141"/>
    </row>
    <row r="92" spans="1:6" ht="44" thickBot="1" x14ac:dyDescent="0.4">
      <c r="A92" s="129" t="s">
        <v>247</v>
      </c>
      <c r="B92" s="132" t="s">
        <v>248</v>
      </c>
      <c r="C92" s="130"/>
      <c r="D92" s="131" t="s">
        <v>129</v>
      </c>
      <c r="E92" s="131">
        <v>1</v>
      </c>
      <c r="F92" s="141"/>
    </row>
    <row r="93" spans="1:6" ht="29.5" thickBot="1" x14ac:dyDescent="0.4">
      <c r="A93" s="129" t="s">
        <v>249</v>
      </c>
      <c r="B93" s="132" t="s">
        <v>250</v>
      </c>
      <c r="C93" s="130"/>
      <c r="D93" s="131" t="s">
        <v>133</v>
      </c>
      <c r="E93" s="131">
        <v>2</v>
      </c>
      <c r="F93" s="141"/>
    </row>
    <row r="94" spans="1:6" ht="16" thickBot="1" x14ac:dyDescent="0.4">
      <c r="A94" s="129" t="s">
        <v>251</v>
      </c>
      <c r="B94" s="132" t="s">
        <v>252</v>
      </c>
      <c r="C94" s="130"/>
      <c r="D94" s="131" t="s">
        <v>129</v>
      </c>
      <c r="E94" s="131">
        <v>1</v>
      </c>
      <c r="F94" s="141"/>
    </row>
    <row r="95" spans="1:6" ht="29.5" thickBot="1" x14ac:dyDescent="0.4">
      <c r="A95" s="129" t="s">
        <v>253</v>
      </c>
      <c r="B95" s="132" t="s">
        <v>254</v>
      </c>
      <c r="C95" s="130"/>
      <c r="D95" s="131" t="s">
        <v>129</v>
      </c>
      <c r="E95" s="131">
        <v>1</v>
      </c>
      <c r="F95" s="141"/>
    </row>
    <row r="96" spans="1:6" ht="16" thickBot="1" x14ac:dyDescent="0.4"/>
    <row r="97" spans="1:6" ht="29.5" thickBot="1" x14ac:dyDescent="0.4">
      <c r="A97" s="127" t="s">
        <v>118</v>
      </c>
      <c r="B97" s="124" t="s">
        <v>6</v>
      </c>
      <c r="C97" s="124" t="s">
        <v>119</v>
      </c>
      <c r="D97" s="124" t="s">
        <v>120</v>
      </c>
      <c r="E97" s="124" t="s">
        <v>121</v>
      </c>
      <c r="F97" s="124" t="s">
        <v>122</v>
      </c>
    </row>
    <row r="98" spans="1:6" ht="16" thickBot="1" x14ac:dyDescent="0.4">
      <c r="A98" s="123" t="s">
        <v>144</v>
      </c>
      <c r="B98" s="125" t="s">
        <v>255</v>
      </c>
      <c r="C98" s="124"/>
      <c r="D98" s="126"/>
      <c r="E98" s="124">
        <f>AVERAGE(E99:E121)</f>
        <v>1.6956521739130435</v>
      </c>
      <c r="F98" s="124" t="e">
        <f>AVERAGE(F99:F121)</f>
        <v>#DIV/0!</v>
      </c>
    </row>
    <row r="99" spans="1:6" ht="44" thickBot="1" x14ac:dyDescent="0.4">
      <c r="A99" s="129" t="s">
        <v>127</v>
      </c>
      <c r="B99" s="132" t="s">
        <v>256</v>
      </c>
      <c r="C99" s="130"/>
      <c r="D99" s="131" t="s">
        <v>129</v>
      </c>
      <c r="E99" s="131">
        <v>1</v>
      </c>
      <c r="F99" s="141"/>
    </row>
    <row r="100" spans="1:6" ht="16" thickBot="1" x14ac:dyDescent="0.4">
      <c r="A100" s="129" t="s">
        <v>131</v>
      </c>
      <c r="B100" s="132" t="s">
        <v>257</v>
      </c>
      <c r="C100" s="130"/>
      <c r="D100" s="131" t="s">
        <v>129</v>
      </c>
      <c r="E100" s="131">
        <v>1</v>
      </c>
      <c r="F100" s="141"/>
    </row>
    <row r="101" spans="1:6" ht="29.5" thickBot="1" x14ac:dyDescent="0.4">
      <c r="A101" s="129" t="s">
        <v>135</v>
      </c>
      <c r="B101" s="132" t="s">
        <v>258</v>
      </c>
      <c r="C101" s="130"/>
      <c r="D101" s="131" t="s">
        <v>133</v>
      </c>
      <c r="E101" s="131">
        <v>2</v>
      </c>
      <c r="F101" s="141"/>
    </row>
    <row r="102" spans="1:6" ht="29.5" thickBot="1" x14ac:dyDescent="0.4">
      <c r="A102" s="129" t="s">
        <v>142</v>
      </c>
      <c r="B102" s="132" t="s">
        <v>259</v>
      </c>
      <c r="C102" s="130"/>
      <c r="D102" s="131" t="s">
        <v>133</v>
      </c>
      <c r="E102" s="131">
        <v>2</v>
      </c>
      <c r="F102" s="141"/>
    </row>
    <row r="103" spans="1:6" ht="44" thickBot="1" x14ac:dyDescent="0.4">
      <c r="A103" s="129" t="s">
        <v>145</v>
      </c>
      <c r="B103" s="132" t="s">
        <v>260</v>
      </c>
      <c r="C103" s="130"/>
      <c r="D103" s="131" t="s">
        <v>133</v>
      </c>
      <c r="E103" s="131">
        <v>2</v>
      </c>
      <c r="F103" s="141"/>
    </row>
    <row r="104" spans="1:6" ht="29.5" thickBot="1" x14ac:dyDescent="0.4">
      <c r="A104" s="129" t="s">
        <v>167</v>
      </c>
      <c r="B104" s="132" t="s">
        <v>261</v>
      </c>
      <c r="C104" s="130"/>
      <c r="D104" s="131" t="s">
        <v>137</v>
      </c>
      <c r="E104" s="131">
        <v>3</v>
      </c>
      <c r="F104" s="141"/>
    </row>
    <row r="105" spans="1:6" ht="16" thickBot="1" x14ac:dyDescent="0.4">
      <c r="A105" s="129" t="s">
        <v>148</v>
      </c>
      <c r="B105" s="132" t="s">
        <v>262</v>
      </c>
      <c r="C105" s="130"/>
      <c r="D105" s="131" t="s">
        <v>129</v>
      </c>
      <c r="E105" s="131">
        <v>1</v>
      </c>
      <c r="F105" s="141"/>
    </row>
    <row r="106" spans="1:6" ht="16" thickBot="1" x14ac:dyDescent="0.4">
      <c r="A106" s="129" t="s">
        <v>151</v>
      </c>
      <c r="B106" s="132" t="s">
        <v>263</v>
      </c>
      <c r="C106" s="130"/>
      <c r="D106" s="131" t="s">
        <v>137</v>
      </c>
      <c r="E106" s="131">
        <v>3</v>
      </c>
      <c r="F106" s="141"/>
    </row>
    <row r="107" spans="1:6" ht="44" thickBot="1" x14ac:dyDescent="0.4">
      <c r="A107" s="129" t="s">
        <v>153</v>
      </c>
      <c r="B107" s="132" t="s">
        <v>264</v>
      </c>
      <c r="C107" s="130"/>
      <c r="D107" s="131" t="s">
        <v>133</v>
      </c>
      <c r="E107" s="131">
        <v>2</v>
      </c>
      <c r="F107" s="141"/>
    </row>
    <row r="108" spans="1:6" ht="29.5" thickBot="1" x14ac:dyDescent="0.4">
      <c r="A108" s="129" t="s">
        <v>155</v>
      </c>
      <c r="B108" s="132" t="s">
        <v>265</v>
      </c>
      <c r="C108" s="130"/>
      <c r="D108" s="131" t="s">
        <v>137</v>
      </c>
      <c r="E108" s="131">
        <v>3</v>
      </c>
      <c r="F108" s="141"/>
    </row>
    <row r="109" spans="1:6" ht="29.5" thickBot="1" x14ac:dyDescent="0.4">
      <c r="A109" s="129" t="s">
        <v>159</v>
      </c>
      <c r="B109" s="132" t="s">
        <v>266</v>
      </c>
      <c r="C109" s="130"/>
      <c r="D109" s="131" t="s">
        <v>133</v>
      </c>
      <c r="E109" s="131">
        <v>2</v>
      </c>
      <c r="F109" s="141"/>
    </row>
    <row r="110" spans="1:6" ht="16" thickBot="1" x14ac:dyDescent="0.4">
      <c r="A110" s="129" t="s">
        <v>185</v>
      </c>
      <c r="B110" s="132" t="s">
        <v>267</v>
      </c>
      <c r="C110" s="130"/>
      <c r="D110" s="131" t="s">
        <v>137</v>
      </c>
      <c r="E110" s="131">
        <v>3</v>
      </c>
      <c r="F110" s="141"/>
    </row>
    <row r="111" spans="1:6" ht="29.5" thickBot="1" x14ac:dyDescent="0.4">
      <c r="A111" s="129" t="s">
        <v>161</v>
      </c>
      <c r="B111" s="132" t="s">
        <v>268</v>
      </c>
      <c r="C111" s="130"/>
      <c r="D111" s="131" t="s">
        <v>133</v>
      </c>
      <c r="E111" s="131">
        <v>2</v>
      </c>
      <c r="F111" s="141"/>
    </row>
    <row r="112" spans="1:6" ht="29.5" thickBot="1" x14ac:dyDescent="0.4">
      <c r="A112" s="129" t="s">
        <v>192</v>
      </c>
      <c r="B112" s="132" t="s">
        <v>269</v>
      </c>
      <c r="C112" s="130"/>
      <c r="D112" s="131" t="s">
        <v>129</v>
      </c>
      <c r="E112" s="131">
        <v>1</v>
      </c>
      <c r="F112" s="141"/>
    </row>
    <row r="113" spans="1:6" ht="16" thickBot="1" x14ac:dyDescent="0.4">
      <c r="A113" s="129" t="s">
        <v>209</v>
      </c>
      <c r="B113" s="132" t="s">
        <v>270</v>
      </c>
      <c r="C113" s="130"/>
      <c r="D113" s="131" t="s">
        <v>129</v>
      </c>
      <c r="E113" s="131">
        <v>1</v>
      </c>
      <c r="F113" s="141"/>
    </row>
    <row r="114" spans="1:6" ht="16" thickBot="1" x14ac:dyDescent="0.4">
      <c r="A114" s="129" t="s">
        <v>234</v>
      </c>
      <c r="B114" s="132" t="s">
        <v>271</v>
      </c>
      <c r="C114" s="130"/>
      <c r="D114" s="131" t="s">
        <v>129</v>
      </c>
      <c r="E114" s="131">
        <v>1</v>
      </c>
      <c r="F114" s="141"/>
    </row>
    <row r="115" spans="1:6" ht="16" thickBot="1" x14ac:dyDescent="0.4">
      <c r="A115" s="129" t="s">
        <v>236</v>
      </c>
      <c r="B115" s="132" t="s">
        <v>272</v>
      </c>
      <c r="C115" s="130"/>
      <c r="D115" s="131" t="s">
        <v>129</v>
      </c>
      <c r="E115" s="131">
        <v>1</v>
      </c>
      <c r="F115" s="141"/>
    </row>
    <row r="116" spans="1:6" ht="29.5" thickBot="1" x14ac:dyDescent="0.4">
      <c r="A116" s="129" t="s">
        <v>211</v>
      </c>
      <c r="B116" s="132" t="s">
        <v>273</v>
      </c>
      <c r="C116" s="130"/>
      <c r="D116" s="131" t="s">
        <v>129</v>
      </c>
      <c r="E116" s="131">
        <v>1</v>
      </c>
      <c r="F116" s="141"/>
    </row>
    <row r="117" spans="1:6" ht="29.5" thickBot="1" x14ac:dyDescent="0.4">
      <c r="A117" s="129" t="s">
        <v>215</v>
      </c>
      <c r="B117" s="132" t="s">
        <v>274</v>
      </c>
      <c r="C117" s="130"/>
      <c r="D117" s="131" t="s">
        <v>129</v>
      </c>
      <c r="E117" s="131">
        <v>1</v>
      </c>
      <c r="F117" s="141"/>
    </row>
    <row r="118" spans="1:6" ht="16" thickBot="1" x14ac:dyDescent="0.4">
      <c r="A118" s="129" t="s">
        <v>275</v>
      </c>
      <c r="B118" s="132" t="s">
        <v>276</v>
      </c>
      <c r="C118" s="130"/>
      <c r="D118" s="131" t="s">
        <v>129</v>
      </c>
      <c r="E118" s="131">
        <v>1</v>
      </c>
      <c r="F118" s="141"/>
    </row>
    <row r="119" spans="1:6" ht="29.5" thickBot="1" x14ac:dyDescent="0.4">
      <c r="A119" s="129" t="s">
        <v>277</v>
      </c>
      <c r="B119" s="132" t="s">
        <v>278</v>
      </c>
      <c r="C119" s="130"/>
      <c r="D119" s="131" t="s">
        <v>129</v>
      </c>
      <c r="E119" s="131">
        <v>1</v>
      </c>
      <c r="F119" s="141"/>
    </row>
    <row r="120" spans="1:6" ht="29.5" thickBot="1" x14ac:dyDescent="0.4">
      <c r="A120" s="129" t="s">
        <v>217</v>
      </c>
      <c r="B120" s="132" t="s">
        <v>279</v>
      </c>
      <c r="C120" s="130"/>
      <c r="D120" s="131" t="s">
        <v>133</v>
      </c>
      <c r="E120" s="131">
        <v>2</v>
      </c>
      <c r="F120" s="141"/>
    </row>
    <row r="121" spans="1:6" ht="29.5" thickBot="1" x14ac:dyDescent="0.4">
      <c r="A121" s="129" t="s">
        <v>251</v>
      </c>
      <c r="B121" s="132" t="s">
        <v>280</v>
      </c>
      <c r="C121" s="130"/>
      <c r="D121" s="131" t="s">
        <v>133</v>
      </c>
      <c r="E121" s="131">
        <v>2</v>
      </c>
      <c r="F121" s="141"/>
    </row>
    <row r="122" spans="1:6" ht="16" thickBot="1" x14ac:dyDescent="0.4"/>
    <row r="123" spans="1:6" ht="29.5" thickBot="1" x14ac:dyDescent="0.4">
      <c r="A123" s="127" t="s">
        <v>118</v>
      </c>
      <c r="B123" s="124" t="s">
        <v>6</v>
      </c>
      <c r="C123" s="124" t="s">
        <v>119</v>
      </c>
      <c r="D123" s="124" t="s">
        <v>120</v>
      </c>
      <c r="E123" s="124" t="s">
        <v>121</v>
      </c>
      <c r="F123" s="124" t="s">
        <v>122</v>
      </c>
    </row>
    <row r="124" spans="1:6" ht="16" thickBot="1" x14ac:dyDescent="0.4">
      <c r="A124" s="123" t="s">
        <v>147</v>
      </c>
      <c r="B124" s="125" t="s">
        <v>281</v>
      </c>
      <c r="C124" s="124"/>
      <c r="D124" s="126"/>
      <c r="E124" s="124">
        <f>AVERAGE(E125:E130)</f>
        <v>1.8333333333333333</v>
      </c>
      <c r="F124" s="124" t="e">
        <f>AVERAGE(F125:F130)</f>
        <v>#DIV/0!</v>
      </c>
    </row>
    <row r="125" spans="1:6" ht="29.5" thickBot="1" x14ac:dyDescent="0.4">
      <c r="A125" s="129" t="s">
        <v>127</v>
      </c>
      <c r="B125" s="132" t="s">
        <v>282</v>
      </c>
      <c r="C125" s="130"/>
      <c r="D125" s="131" t="s">
        <v>129</v>
      </c>
      <c r="E125" s="131">
        <v>1</v>
      </c>
      <c r="F125" s="141"/>
    </row>
    <row r="126" spans="1:6" ht="29.5" thickBot="1" x14ac:dyDescent="0.4">
      <c r="A126" s="129" t="s">
        <v>131</v>
      </c>
      <c r="B126" s="132" t="s">
        <v>283</v>
      </c>
      <c r="C126" s="130"/>
      <c r="D126" s="131" t="s">
        <v>137</v>
      </c>
      <c r="E126" s="131">
        <v>3</v>
      </c>
      <c r="F126" s="141"/>
    </row>
    <row r="127" spans="1:6" ht="29.5" thickBot="1" x14ac:dyDescent="0.4">
      <c r="A127" s="129" t="s">
        <v>135</v>
      </c>
      <c r="B127" s="132" t="s">
        <v>284</v>
      </c>
      <c r="C127" s="130"/>
      <c r="D127" s="131" t="s">
        <v>137</v>
      </c>
      <c r="E127" s="131">
        <v>3</v>
      </c>
      <c r="F127" s="141"/>
    </row>
    <row r="128" spans="1:6" ht="16" thickBot="1" x14ac:dyDescent="0.4">
      <c r="A128" s="129" t="s">
        <v>142</v>
      </c>
      <c r="B128" s="132" t="s">
        <v>285</v>
      </c>
      <c r="C128" s="130"/>
      <c r="D128" s="131" t="s">
        <v>133</v>
      </c>
      <c r="E128" s="131">
        <v>2</v>
      </c>
      <c r="F128" s="141"/>
    </row>
    <row r="129" spans="1:6" ht="44" thickBot="1" x14ac:dyDescent="0.4">
      <c r="A129" s="129" t="s">
        <v>148</v>
      </c>
      <c r="B129" s="132" t="s">
        <v>286</v>
      </c>
      <c r="C129" s="130"/>
      <c r="D129" s="131" t="s">
        <v>129</v>
      </c>
      <c r="E129" s="131">
        <v>1</v>
      </c>
      <c r="F129" s="141"/>
    </row>
    <row r="130" spans="1:6" ht="44" thickBot="1" x14ac:dyDescent="0.4">
      <c r="A130" s="129" t="s">
        <v>153</v>
      </c>
      <c r="B130" s="132" t="s">
        <v>287</v>
      </c>
      <c r="C130" s="130"/>
      <c r="D130" s="131" t="s">
        <v>129</v>
      </c>
      <c r="E130" s="131">
        <v>1</v>
      </c>
      <c r="F130" s="141"/>
    </row>
    <row r="131" spans="1:6" ht="16" thickBot="1" x14ac:dyDescent="0.4"/>
    <row r="132" spans="1:6" ht="29.5" thickBot="1" x14ac:dyDescent="0.4">
      <c r="A132" s="127" t="s">
        <v>118</v>
      </c>
      <c r="B132" s="124" t="s">
        <v>6</v>
      </c>
      <c r="C132" s="124" t="s">
        <v>119</v>
      </c>
      <c r="D132" s="124" t="s">
        <v>120</v>
      </c>
      <c r="E132" s="124" t="s">
        <v>121</v>
      </c>
      <c r="F132" s="124" t="s">
        <v>122</v>
      </c>
    </row>
    <row r="133" spans="1:6" ht="16" thickBot="1" x14ac:dyDescent="0.4">
      <c r="A133" s="128" t="s">
        <v>150</v>
      </c>
      <c r="B133" s="123" t="s">
        <v>288</v>
      </c>
      <c r="C133" s="124"/>
      <c r="D133" s="124"/>
      <c r="E133" s="124">
        <f>AVERAGE(E134:E144)</f>
        <v>2.5454545454545454</v>
      </c>
      <c r="F133" s="124" t="e">
        <f>AVERAGE(F134:F144)</f>
        <v>#DIV/0!</v>
      </c>
    </row>
    <row r="134" spans="1:6" ht="29.5" thickBot="1" x14ac:dyDescent="0.4">
      <c r="A134" s="129" t="s">
        <v>127</v>
      </c>
      <c r="B134" s="132" t="s">
        <v>289</v>
      </c>
      <c r="C134" s="130"/>
      <c r="D134" s="131" t="s">
        <v>129</v>
      </c>
      <c r="E134" s="130">
        <v>1</v>
      </c>
      <c r="F134" s="140"/>
    </row>
    <row r="135" spans="1:6" ht="29.5" thickBot="1" x14ac:dyDescent="0.4">
      <c r="A135" s="129" t="s">
        <v>142</v>
      </c>
      <c r="B135" s="132" t="s">
        <v>290</v>
      </c>
      <c r="C135" s="130"/>
      <c r="D135" s="131" t="s">
        <v>133</v>
      </c>
      <c r="E135" s="130">
        <v>2</v>
      </c>
      <c r="F135" s="140"/>
    </row>
    <row r="136" spans="1:6" ht="44" thickBot="1" x14ac:dyDescent="0.4">
      <c r="A136" s="129" t="s">
        <v>148</v>
      </c>
      <c r="B136" s="132" t="s">
        <v>291</v>
      </c>
      <c r="C136" s="130"/>
      <c r="D136" s="131" t="s">
        <v>137</v>
      </c>
      <c r="E136" s="130">
        <v>3</v>
      </c>
      <c r="F136" s="140"/>
    </row>
    <row r="137" spans="1:6" ht="44" thickBot="1" x14ac:dyDescent="0.4">
      <c r="A137" s="129" t="s">
        <v>153</v>
      </c>
      <c r="B137" s="132" t="s">
        <v>292</v>
      </c>
      <c r="C137" s="130"/>
      <c r="D137" s="131" t="s">
        <v>137</v>
      </c>
      <c r="E137" s="130">
        <v>3</v>
      </c>
      <c r="F137" s="140"/>
    </row>
    <row r="138" spans="1:6" ht="29.5" thickBot="1" x14ac:dyDescent="0.4">
      <c r="A138" s="129" t="s">
        <v>159</v>
      </c>
      <c r="B138" s="132" t="s">
        <v>293</v>
      </c>
      <c r="C138" s="130"/>
      <c r="D138" s="131" t="s">
        <v>137</v>
      </c>
      <c r="E138" s="130">
        <v>3</v>
      </c>
      <c r="F138" s="140"/>
    </row>
    <row r="139" spans="1:6" ht="44" thickBot="1" x14ac:dyDescent="0.4">
      <c r="A139" s="129" t="s">
        <v>185</v>
      </c>
      <c r="B139" s="132" t="s">
        <v>294</v>
      </c>
      <c r="C139" s="130"/>
      <c r="D139" s="131" t="s">
        <v>137</v>
      </c>
      <c r="E139" s="130">
        <v>3</v>
      </c>
      <c r="F139" s="140"/>
    </row>
    <row r="140" spans="1:6" ht="29.5" thickBot="1" x14ac:dyDescent="0.4">
      <c r="A140" s="129" t="s">
        <v>161</v>
      </c>
      <c r="B140" s="132" t="s">
        <v>295</v>
      </c>
      <c r="C140" s="130"/>
      <c r="D140" s="131" t="s">
        <v>137</v>
      </c>
      <c r="E140" s="130">
        <v>3</v>
      </c>
      <c r="F140" s="140"/>
    </row>
    <row r="141" spans="1:6" ht="29.5" thickBot="1" x14ac:dyDescent="0.4">
      <c r="A141" s="129" t="s">
        <v>296</v>
      </c>
      <c r="B141" s="132" t="s">
        <v>297</v>
      </c>
      <c r="C141" s="130"/>
      <c r="D141" s="131" t="s">
        <v>137</v>
      </c>
      <c r="E141" s="130">
        <v>3</v>
      </c>
      <c r="F141" s="140"/>
    </row>
    <row r="142" spans="1:6" ht="29.5" thickBot="1" x14ac:dyDescent="0.4">
      <c r="A142" s="129" t="s">
        <v>192</v>
      </c>
      <c r="B142" s="132" t="s">
        <v>298</v>
      </c>
      <c r="C142" s="130"/>
      <c r="D142" s="131" t="s">
        <v>137</v>
      </c>
      <c r="E142" s="130">
        <v>3</v>
      </c>
      <c r="F142" s="140"/>
    </row>
    <row r="143" spans="1:6" ht="16" thickBot="1" x14ac:dyDescent="0.4">
      <c r="A143" s="129" t="s">
        <v>211</v>
      </c>
      <c r="B143" s="132" t="s">
        <v>299</v>
      </c>
      <c r="C143" s="130"/>
      <c r="D143" s="131" t="s">
        <v>129</v>
      </c>
      <c r="E143" s="130">
        <v>1</v>
      </c>
      <c r="F143" s="140"/>
    </row>
    <row r="144" spans="1:6" ht="44" thickBot="1" x14ac:dyDescent="0.4">
      <c r="A144" s="129" t="s">
        <v>215</v>
      </c>
      <c r="B144" s="132" t="s">
        <v>300</v>
      </c>
      <c r="C144" s="130"/>
      <c r="D144" s="131" t="s">
        <v>137</v>
      </c>
      <c r="E144" s="130">
        <v>3</v>
      </c>
      <c r="F144" s="140"/>
    </row>
  </sheetData>
  <sheetProtection algorithmName="SHA-512" hashValue="wBJR/5Msc2peAnX9T6XtpmY+g+Wps4YB0GwWJx2jPYhFcMjS+4mKeBng69t1wdwRDehONXPZN1Lwi6VIAzmImw==" saltValue="sNmm0jRHamvPb5Y/coVh2g==" spinCount="100000" sheet="1" objects="1" scenarios="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M79"/>
  <sheetViews>
    <sheetView showGridLines="0" zoomScale="80" zoomScaleNormal="80" zoomScalePageLayoutView="80" workbookViewId="0">
      <selection activeCell="C18" sqref="C18"/>
    </sheetView>
  </sheetViews>
  <sheetFormatPr defaultColWidth="8.83203125" defaultRowHeight="15.5" x14ac:dyDescent="0.35"/>
  <cols>
    <col min="2" max="2" width="117.33203125" bestFit="1" customWidth="1"/>
    <col min="3" max="3" width="13.83203125" style="110" customWidth="1"/>
    <col min="4" max="4" width="8.83203125" style="110"/>
    <col min="7" max="7" width="44.83203125" bestFit="1" customWidth="1"/>
    <col min="8" max="8" width="12.83203125" style="110" bestFit="1" customWidth="1"/>
    <col min="9" max="9" width="11.83203125" style="110" bestFit="1" customWidth="1"/>
    <col min="10" max="14" width="12" bestFit="1" customWidth="1"/>
  </cols>
  <sheetData>
    <row r="2" spans="2:9" ht="16" thickBot="1" x14ac:dyDescent="0.4"/>
    <row r="3" spans="2:9" x14ac:dyDescent="0.35">
      <c r="B3" s="136" t="str">
        <f>'Data Inventory'!B4</f>
        <v>DATA INVENTORY</v>
      </c>
      <c r="C3" s="137" t="s">
        <v>93</v>
      </c>
      <c r="D3" s="137" t="s">
        <v>94</v>
      </c>
      <c r="G3" s="5"/>
      <c r="H3" s="4" t="s">
        <v>93</v>
      </c>
      <c r="I3" s="6" t="s">
        <v>94</v>
      </c>
    </row>
    <row r="4" spans="2:9" x14ac:dyDescent="0.35">
      <c r="B4" t="str">
        <f>'Data Inventory'!B5</f>
        <v>Esistenza mappa applicativa del sistema informativo aziendale</v>
      </c>
      <c r="C4" s="110" t="str">
        <f>'Data Inventory'!I6</f>
        <v>rispondere</v>
      </c>
      <c r="D4" s="110">
        <v>100</v>
      </c>
      <c r="G4" s="138" t="str">
        <f>B3</f>
        <v>DATA INVENTORY</v>
      </c>
      <c r="H4" s="133" t="e">
        <f>AVERAGE(C4:C5)</f>
        <v>#DIV/0!</v>
      </c>
      <c r="I4" s="134">
        <f>AVERAGE(D4:D5)</f>
        <v>100</v>
      </c>
    </row>
    <row r="5" spans="2:9" x14ac:dyDescent="0.35">
      <c r="B5" t="str">
        <f>'Data Inventory'!B8</f>
        <v>Esistenza elenco degli applicativi in uso</v>
      </c>
      <c r="C5" s="110" t="str">
        <f>'Data Inventory'!I9</f>
        <v>rispondere</v>
      </c>
      <c r="D5" s="110">
        <v>100</v>
      </c>
      <c r="G5" s="138" t="s">
        <v>328</v>
      </c>
      <c r="H5" s="133" t="e">
        <f>AVERAGE(C13:C16)</f>
        <v>#DIV/0!</v>
      </c>
      <c r="I5" s="134">
        <f>AVERAGE(D13:D16)</f>
        <v>100</v>
      </c>
    </row>
    <row r="6" spans="2:9" x14ac:dyDescent="0.35">
      <c r="B6" t="str">
        <f>'Data Inventory'!B11</f>
        <v xml:space="preserve">Esistenza di documentazione tecnica della struttura del Database per applicativo </v>
      </c>
      <c r="C6" s="110" t="str">
        <f>'Data Inventory'!I12</f>
        <v>rispondere</v>
      </c>
      <c r="D6" s="110">
        <v>100</v>
      </c>
      <c r="G6" s="138" t="str">
        <f>B18</f>
        <v>MISURE ORGANIZZATIVE</v>
      </c>
      <c r="H6" s="133" t="e">
        <f>AVERAGE(C19:C25)</f>
        <v>#DIV/0!</v>
      </c>
      <c r="I6" s="134">
        <f>AVERAGE(D19:D25)</f>
        <v>100</v>
      </c>
    </row>
    <row r="7" spans="2:9" x14ac:dyDescent="0.35">
      <c r="B7" t="str">
        <f>'Data Inventory'!B14</f>
        <v xml:space="preserve">Esistenza documemtazione formale della allocazione fisica del dati sui server </v>
      </c>
      <c r="C7" s="110" t="str">
        <f>'Data Inventory'!I15</f>
        <v>rispondere</v>
      </c>
      <c r="D7" s="110">
        <v>100</v>
      </c>
      <c r="G7" s="138" t="str">
        <f>B27</f>
        <v>MISURE TECNICHE</v>
      </c>
      <c r="H7" s="133" t="e">
        <f>AVERAGE(C28:C33)</f>
        <v>#DIV/0!</v>
      </c>
      <c r="I7" s="134">
        <f>AVERAGE(D28:D33)</f>
        <v>100</v>
      </c>
    </row>
    <row r="8" spans="2:9" x14ac:dyDescent="0.35">
      <c r="B8" t="str">
        <f>'Data Inventory'!B17</f>
        <v>Esistenza procedure formalizate di backup per singolo applicativo/Database</v>
      </c>
      <c r="C8" s="110" t="str">
        <f>'Data Inventory'!I18</f>
        <v>rispondere</v>
      </c>
      <c r="D8" s="110">
        <v>100</v>
      </c>
      <c r="G8" s="138" t="str">
        <f>B35</f>
        <v>MISURE APPLICATIVE</v>
      </c>
      <c r="H8" s="133" t="e">
        <f>AVERAGE(C36:C40)</f>
        <v>#DIV/0!</v>
      </c>
      <c r="I8" s="134">
        <f>AVERAGE(D36:D40)</f>
        <v>100</v>
      </c>
    </row>
    <row r="9" spans="2:9" x14ac:dyDescent="0.35">
      <c r="B9" t="str">
        <f>'Data Inventory'!B20</f>
        <v>Esistenza di procedure di gestione delle basi dati (patching, manutenzione..)</v>
      </c>
      <c r="C9" s="110" t="str">
        <f>'Data Inventory'!I21</f>
        <v>rispondere</v>
      </c>
      <c r="D9" s="110">
        <v>100</v>
      </c>
      <c r="G9" s="139" t="str">
        <f>B41</f>
        <v>RISCHI ESTERNI (legati ai Fornitori)</v>
      </c>
      <c r="H9" s="133" t="e">
        <f>AVERAGE(C42:C45)</f>
        <v>#DIV/0!</v>
      </c>
      <c r="I9" s="134">
        <f>AVERAGE(D42:D45)</f>
        <v>20</v>
      </c>
    </row>
    <row r="10" spans="2:9" x14ac:dyDescent="0.35">
      <c r="B10" t="str">
        <f>'Data Inventory'!B23</f>
        <v>Esistenza procedure formalizzate di restore</v>
      </c>
      <c r="C10" s="110" t="str">
        <f>'Data Inventory'!I24</f>
        <v>rispondere</v>
      </c>
      <c r="D10" s="110">
        <v>100</v>
      </c>
      <c r="G10" s="139" t="str">
        <f>B47</f>
        <v>RISCHI INTERNI (legate alle modalità di trattamemto)</v>
      </c>
      <c r="H10" s="133" t="e">
        <f>AVERAGE(C49:C51)</f>
        <v>#DIV/0!</v>
      </c>
      <c r="I10" s="134">
        <f>AVERAGE(D48:D51)</f>
        <v>20</v>
      </c>
    </row>
    <row r="11" spans="2:9" x14ac:dyDescent="0.35">
      <c r="G11" s="139" t="str">
        <f>B53</f>
        <v>RISCHI TECNOLOGICI</v>
      </c>
      <c r="H11" s="133" t="e">
        <f>AVERAGE(C54:C57)</f>
        <v>#DIV/0!</v>
      </c>
      <c r="I11" s="134">
        <f>AVERAGE(D54:D57)</f>
        <v>20</v>
      </c>
    </row>
    <row r="12" spans="2:9" x14ac:dyDescent="0.35">
      <c r="B12" s="136" t="s">
        <v>329</v>
      </c>
      <c r="C12" s="137" t="s">
        <v>93</v>
      </c>
      <c r="D12" s="137" t="s">
        <v>94</v>
      </c>
      <c r="G12" s="139" t="str">
        <f>B59</f>
        <v>RISCHI GESTIONALI (legati al Team ICT)</v>
      </c>
      <c r="H12" s="133" t="e">
        <f>AVERAGE(C60:C63)</f>
        <v>#DIV/0!</v>
      </c>
      <c r="I12" s="134">
        <f>AVERAGE(D60:D63)</f>
        <v>20</v>
      </c>
    </row>
    <row r="13" spans="2:9" x14ac:dyDescent="0.35">
      <c r="B13" t="s">
        <v>113</v>
      </c>
      <c r="C13" s="110" t="e">
        <f>120-AVERAGE(C42:C45)</f>
        <v>#DIV/0!</v>
      </c>
      <c r="D13" s="110">
        <v>100</v>
      </c>
      <c r="G13" s="2"/>
      <c r="H13" s="133"/>
      <c r="I13" s="133"/>
    </row>
    <row r="14" spans="2:9" x14ac:dyDescent="0.35">
      <c r="B14" t="s">
        <v>114</v>
      </c>
      <c r="C14" s="110" t="e">
        <f>120-AVERAGE(C48:C51)</f>
        <v>#DIV/0!</v>
      </c>
      <c r="D14" s="110">
        <v>100</v>
      </c>
      <c r="G14" s="2"/>
      <c r="H14" s="133"/>
      <c r="I14" s="133"/>
    </row>
    <row r="15" spans="2:9" x14ac:dyDescent="0.35">
      <c r="B15" t="s">
        <v>115</v>
      </c>
      <c r="C15" s="110" t="e">
        <f>120-AVERAGE(C54:C57)</f>
        <v>#DIV/0!</v>
      </c>
      <c r="D15" s="110">
        <v>100</v>
      </c>
      <c r="G15" s="2"/>
      <c r="H15" s="133"/>
      <c r="I15" s="133"/>
    </row>
    <row r="16" spans="2:9" x14ac:dyDescent="0.35">
      <c r="B16" t="s">
        <v>116</v>
      </c>
      <c r="C16" s="110" t="e">
        <f>120-AVERAGE(C60:C63)</f>
        <v>#DIV/0!</v>
      </c>
      <c r="D16" s="110">
        <v>100</v>
      </c>
      <c r="G16" s="2"/>
      <c r="H16" s="133"/>
      <c r="I16" s="133"/>
    </row>
    <row r="17" spans="2:9" x14ac:dyDescent="0.35">
      <c r="H17"/>
      <c r="I17"/>
    </row>
    <row r="18" spans="2:9" x14ac:dyDescent="0.35">
      <c r="B18" s="136" t="str">
        <f>'Misure organizzative'!B4</f>
        <v>MISURE ORGANIZZATIVE</v>
      </c>
      <c r="C18" s="137" t="s">
        <v>93</v>
      </c>
      <c r="D18" s="137" t="s">
        <v>94</v>
      </c>
      <c r="H18"/>
      <c r="I18"/>
    </row>
    <row r="19" spans="2:9" x14ac:dyDescent="0.35">
      <c r="B19" t="str">
        <f>'Misure organizzative'!B5</f>
        <v>Esistenza modello organizzativo Privacy per applicazione 196/03</v>
      </c>
      <c r="C19" s="110" t="str">
        <f>'Misure organizzative'!I6</f>
        <v>rispondere</v>
      </c>
      <c r="D19" s="110">
        <v>100</v>
      </c>
      <c r="H19"/>
      <c r="I19"/>
    </row>
    <row r="20" spans="2:9" x14ac:dyDescent="0.35">
      <c r="B20" t="str">
        <f>'Misure organizzative'!B8</f>
        <v>Adeguamento del modello al GDPR</v>
      </c>
      <c r="C20" s="110" t="str">
        <f>'Misure organizzative'!I9</f>
        <v>rispondere</v>
      </c>
      <c r="D20" s="110">
        <v>100</v>
      </c>
      <c r="H20"/>
      <c r="I20"/>
    </row>
    <row r="21" spans="2:9" x14ac:dyDescent="0.35">
      <c r="B21" t="str">
        <f>'Misure organizzative'!B11</f>
        <v>Procedure organizzative formalizzate per definizione Titolarità, Co-Titolarità, Nomina Responsabili e Autorizzati</v>
      </c>
      <c r="C21" s="110" t="str">
        <f>'Misure organizzative'!I12</f>
        <v>rispondere</v>
      </c>
      <c r="D21" s="110">
        <v>100</v>
      </c>
      <c r="H21"/>
      <c r="I21"/>
    </row>
    <row r="22" spans="2:9" x14ac:dyDescent="0.35">
      <c r="B22" t="str">
        <f>'Misure organizzative'!B14</f>
        <v>Presenza formalizzata del DPO</v>
      </c>
      <c r="C22" s="110" t="str">
        <f>'Misure organizzative'!I15</f>
        <v>rispondere</v>
      </c>
      <c r="D22" s="110">
        <v>100</v>
      </c>
      <c r="H22"/>
      <c r="I22"/>
    </row>
    <row r="23" spans="2:9" x14ac:dyDescent="0.35">
      <c r="B23" t="str">
        <f>'Misure organizzative'!B17</f>
        <v>Definizione delle informative e dei consensi</v>
      </c>
      <c r="C23" s="110" t="str">
        <f>'Misure organizzative'!I18</f>
        <v>rispondere</v>
      </c>
      <c r="D23" s="110">
        <v>100</v>
      </c>
      <c r="H23"/>
      <c r="I23"/>
    </row>
    <row r="24" spans="2:9" x14ac:dyDescent="0.35">
      <c r="B24" t="str">
        <f>'Misure organizzative'!B20</f>
        <v>Esistenza sistema di gestione documentale della privacy</v>
      </c>
      <c r="C24" s="110" t="str">
        <f>'Misure organizzative'!I21</f>
        <v>rispondere</v>
      </c>
      <c r="D24" s="110">
        <v>100</v>
      </c>
      <c r="H24"/>
      <c r="I24"/>
    </row>
    <row r="25" spans="2:9" x14ac:dyDescent="0.35">
      <c r="B25" t="str">
        <f>'Misure organizzative'!B23</f>
        <v>Esistenza sistema di monitoring delle procedure privacy e sicurezza</v>
      </c>
      <c r="C25" s="110" t="str">
        <f>'Misure organizzative'!I24</f>
        <v>rispondere</v>
      </c>
      <c r="D25" s="110">
        <v>100</v>
      </c>
      <c r="H25"/>
      <c r="I25"/>
    </row>
    <row r="26" spans="2:9" x14ac:dyDescent="0.35">
      <c r="H26"/>
      <c r="I26"/>
    </row>
    <row r="27" spans="2:9" ht="16" customHeight="1" x14ac:dyDescent="0.35">
      <c r="B27" s="136" t="str">
        <f>'Misure Tecniche'!B4</f>
        <v>MISURE TECNICHE</v>
      </c>
      <c r="C27" s="137" t="s">
        <v>93</v>
      </c>
      <c r="D27" s="137" t="s">
        <v>94</v>
      </c>
      <c r="H27"/>
      <c r="I27"/>
    </row>
    <row r="28" spans="2:9" x14ac:dyDescent="0.35">
      <c r="B28" t="str">
        <f>'Misure Tecniche'!B5</f>
        <v>Inventario e assessment delle tecnologie in essere</v>
      </c>
      <c r="C28" s="110" t="str">
        <f>'Misure Tecniche'!I6</f>
        <v>rispondere</v>
      </c>
      <c r="D28" s="110">
        <v>100</v>
      </c>
      <c r="H28"/>
      <c r="I28"/>
    </row>
    <row r="29" spans="2:9" x14ac:dyDescent="0.35">
      <c r="B29" t="str">
        <f>'Misure Tecniche'!B8</f>
        <v>Esistenza di sistema di Identy Management</v>
      </c>
      <c r="C29" s="110" t="str">
        <f>'Misure Tecniche'!I9</f>
        <v>rispondere</v>
      </c>
      <c r="D29" s="110">
        <v>100</v>
      </c>
      <c r="H29"/>
      <c r="I29"/>
    </row>
    <row r="30" spans="2:9" x14ac:dyDescent="0.35">
      <c r="B30" t="str">
        <f>'Misure Tecniche'!B11</f>
        <v>Esistenza sistema di SSO</v>
      </c>
      <c r="C30" s="110" t="str">
        <f>'Misure Tecniche'!I12</f>
        <v>rispondere</v>
      </c>
      <c r="D30" s="110">
        <v>100</v>
      </c>
    </row>
    <row r="31" spans="2:9" x14ac:dyDescent="0.35">
      <c r="B31" t="str">
        <f>'Misure Tecniche'!B14</f>
        <v>Esistenza di procedure formalizzate per la business continuity e il disaster recovery</v>
      </c>
      <c r="C31" s="110" t="str">
        <f>'Misure Tecniche'!I18</f>
        <v>rispondere</v>
      </c>
      <c r="D31" s="110">
        <v>100</v>
      </c>
    </row>
    <row r="32" spans="2:9" x14ac:dyDescent="0.35">
      <c r="B32" t="str">
        <f>'Misure Tecniche'!B17</f>
        <v>Esistenza di procedure/sistemi per logging (degli eventi)</v>
      </c>
      <c r="C32" s="110" t="str">
        <f>'Misure Tecniche'!I21</f>
        <v>rispondere</v>
      </c>
      <c r="D32" s="110">
        <v>100</v>
      </c>
      <c r="G32" s="2"/>
      <c r="H32" s="3"/>
      <c r="I32" s="3"/>
    </row>
    <row r="33" spans="2:13" x14ac:dyDescent="0.35">
      <c r="B33" t="str">
        <f>'Misure Tecniche'!B20</f>
        <v>Esistenza di procedure/sistemi per logging degli amministratori</v>
      </c>
      <c r="C33" s="110" t="str">
        <f>'Misure Tecniche'!I21</f>
        <v>rispondere</v>
      </c>
      <c r="D33" s="110">
        <v>100</v>
      </c>
      <c r="J33" s="2"/>
      <c r="K33" s="2"/>
      <c r="L33" s="2"/>
      <c r="M33" s="2"/>
    </row>
    <row r="35" spans="2:13" x14ac:dyDescent="0.35">
      <c r="B35" s="136" t="str">
        <f>'Misure Applicative'!B4</f>
        <v>MISURE APPLICATIVE</v>
      </c>
      <c r="C35" s="137" t="s">
        <v>93</v>
      </c>
      <c r="D35" s="137" t="s">
        <v>94</v>
      </c>
    </row>
    <row r="36" spans="2:13" x14ac:dyDescent="0.35">
      <c r="B36" t="str">
        <f>'Misure Applicative'!B5</f>
        <v>Pseudoanonimizzazione e encryption</v>
      </c>
      <c r="C36" s="110" t="str">
        <f>'Misure Applicative'!I6</f>
        <v>rispondere</v>
      </c>
      <c r="D36" s="110">
        <v>100</v>
      </c>
    </row>
    <row r="37" spans="2:13" x14ac:dyDescent="0.35">
      <c r="B37" t="str">
        <f>'Misure Applicative'!B8</f>
        <v>Gestione unificata e centralizzata dell'informativa, dei consensi e delle revoca</v>
      </c>
      <c r="C37" s="110" t="str">
        <f>'Misure Applicative'!I9</f>
        <v>rispondere</v>
      </c>
      <c r="D37" s="110">
        <v>100</v>
      </c>
    </row>
    <row r="38" spans="2:13" x14ac:dyDescent="0.35">
      <c r="B38" t="str">
        <f>'Misure Applicative'!B11</f>
        <v>Formalizzazione procedura per portabilità dei dati vs cittadino (art 20 GDPR)</v>
      </c>
      <c r="C38" s="110" t="str">
        <f>'Misure Applicative'!I12</f>
        <v>rispondere</v>
      </c>
      <c r="D38" s="110">
        <v>100</v>
      </c>
    </row>
    <row r="39" spans="2:13" x14ac:dyDescent="0.35">
      <c r="B39" t="str">
        <f>'Misure Applicative'!B14</f>
        <v>Esistenza analisi tipologia dei dati trattati per singolo db</v>
      </c>
      <c r="C39" s="110" t="str">
        <f>'Misure Applicative'!I15</f>
        <v>rispondere</v>
      </c>
      <c r="D39" s="110">
        <v>100</v>
      </c>
    </row>
    <row r="41" spans="2:13" x14ac:dyDescent="0.35">
      <c r="B41" s="136" t="str">
        <f>'Rischi e Impatti'!B4</f>
        <v>RISCHI ESTERNI (legati ai Fornitori)</v>
      </c>
      <c r="C41" s="137" t="s">
        <v>93</v>
      </c>
      <c r="D41" s="137" t="s">
        <v>94</v>
      </c>
    </row>
    <row r="42" spans="2:13" x14ac:dyDescent="0.35">
      <c r="B42" t="str">
        <f>'Rischi e Impatti'!B5</f>
        <v>Instabilità mercato (pressioni competitive/solidità fornitore)</v>
      </c>
      <c r="C42" s="110" t="str">
        <f>'Rischi e Impatti'!I6</f>
        <v>rispondere</v>
      </c>
      <c r="D42" s="110">
        <v>20</v>
      </c>
    </row>
    <row r="43" spans="2:13" x14ac:dyDescent="0.35">
      <c r="B43" t="str">
        <f>'Rischi e Impatti'!B7</f>
        <v>Quali impatti in caso di eventuale indisponibilità fornitore</v>
      </c>
      <c r="C43" s="110" t="str">
        <f>'Rischi e Impatti'!I8</f>
        <v>rispondere</v>
      </c>
      <c r="D43" s="110">
        <v>20</v>
      </c>
    </row>
    <row r="44" spans="2:13" x14ac:dyDescent="0.35">
      <c r="B44" t="str">
        <f>'Rischi e Impatti'!B9</f>
        <v>Non conformità dei fornitori agli SLA concordati</v>
      </c>
      <c r="C44" s="110" t="str">
        <f>'Rischi e Impatti'!I10</f>
        <v>rispondere</v>
      </c>
      <c r="D44" s="110">
        <v>20</v>
      </c>
    </row>
    <row r="45" spans="2:13" x14ac:dyDescent="0.35">
      <c r="B45" t="str">
        <f>'Rischi e Impatti'!B11</f>
        <v>Variazioni normativa di settore</v>
      </c>
      <c r="C45" s="110" t="str">
        <f>'Rischi e Impatti'!I12</f>
        <v>rispondere</v>
      </c>
      <c r="D45" s="110">
        <v>20</v>
      </c>
    </row>
    <row r="47" spans="2:13" x14ac:dyDescent="0.35">
      <c r="B47" s="136" t="str">
        <f>'Rischi e Impatti'!B13</f>
        <v>RISCHI INTERNI (legate alle modalità di trattamemto)</v>
      </c>
      <c r="C47" s="137" t="s">
        <v>93</v>
      </c>
      <c r="D47" s="137" t="s">
        <v>94</v>
      </c>
    </row>
    <row r="48" spans="2:13" x14ac:dyDescent="0.35">
      <c r="B48" t="str">
        <f>'Rischi e Impatti'!B14</f>
        <v>Formazione e change su privacy e sicurezza agli utilizzatori di ICT</v>
      </c>
      <c r="C48" s="110" t="str">
        <f>'Rischi e Impatti'!I15</f>
        <v>rispondere</v>
      </c>
      <c r="D48" s="110">
        <v>20</v>
      </c>
    </row>
    <row r="49" spans="2:4" x14ac:dyDescent="0.35">
      <c r="B49" t="str">
        <f>'Rischi e Impatti'!B16</f>
        <v>Esistenza e manutenzione Elenco trattamenti</v>
      </c>
      <c r="C49" s="110" t="str">
        <f>'Rischi e Impatti'!I17</f>
        <v>rispondere</v>
      </c>
      <c r="D49" s="110">
        <v>20</v>
      </c>
    </row>
    <row r="50" spans="2:4" x14ac:dyDescent="0.35">
      <c r="B50" t="str">
        <f>'Rischi e Impatti'!B18</f>
        <v>Esistenza censimento delle risorse e sistemi in rete</v>
      </c>
      <c r="C50" s="110" t="str">
        <f>'Rischi e Impatti'!I19</f>
        <v>rispondere</v>
      </c>
      <c r="D50" s="110">
        <v>20</v>
      </c>
    </row>
    <row r="51" spans="2:4" x14ac:dyDescent="0.35">
      <c r="B51" t="str">
        <f>'Rischi e Impatti'!B20</f>
        <v>IDM e logging</v>
      </c>
      <c r="C51" s="110" t="str">
        <f>'Rischi e Impatti'!I21</f>
        <v>rispondere</v>
      </c>
      <c r="D51" s="110">
        <v>20</v>
      </c>
    </row>
    <row r="53" spans="2:4" x14ac:dyDescent="0.35">
      <c r="B53" s="136" t="str">
        <f>'Rischi e Impatti'!B22</f>
        <v>RISCHI TECNOLOGICI</v>
      </c>
      <c r="C53" s="137" t="s">
        <v>93</v>
      </c>
      <c r="D53" s="137" t="s">
        <v>94</v>
      </c>
    </row>
    <row r="54" spans="2:4" x14ac:dyDescent="0.35">
      <c r="B54" t="str">
        <f>'Rischi e Impatti'!B23</f>
        <v>Danneggiamenti fisici server farm (incendio, allagamento, crollo) e interruzione funzionamento server farm</v>
      </c>
      <c r="C54" s="110" t="str">
        <f>'Rischi e Impatti'!I24</f>
        <v>rispondere</v>
      </c>
      <c r="D54" s="110">
        <v>20</v>
      </c>
    </row>
    <row r="55" spans="2:4" x14ac:dyDescent="0.35">
      <c r="B55" t="str">
        <f>'Rischi e Impatti'!B25</f>
        <v>Interruzione rete dati e rete fonia</v>
      </c>
      <c r="C55" s="110" t="str">
        <f>'Rischi e Impatti'!I26</f>
        <v>rispondere</v>
      </c>
      <c r="D55" s="110">
        <v>20</v>
      </c>
    </row>
    <row r="56" spans="2:4" x14ac:dyDescent="0.35">
      <c r="B56" t="str">
        <f>'Rischi e Impatti'!B27</f>
        <v>Interruzione servizi applicativi,  Interruzione sistema di integrazione, anomalie database</v>
      </c>
      <c r="C56" s="110" t="str">
        <f>'Rischi e Impatti'!I28</f>
        <v>rispondere</v>
      </c>
      <c r="D56" s="110">
        <v>20</v>
      </c>
    </row>
    <row r="57" spans="2:4" x14ac:dyDescent="0.35">
      <c r="B57" t="str">
        <f>'Rischi e Impatti'!B29</f>
        <v>Accessi non autorizzati ai sistemi e al db, copia non autorizzata di dati, manomissione e falsificazione dati</v>
      </c>
      <c r="C57" s="110" t="str">
        <f>'Rischi e Impatti'!I30</f>
        <v>rispondere</v>
      </c>
      <c r="D57" s="110">
        <v>20</v>
      </c>
    </row>
    <row r="59" spans="2:4" x14ac:dyDescent="0.35">
      <c r="B59" s="136" t="str">
        <f>'Rischi e Impatti'!B31</f>
        <v>RISCHI GESTIONALI (legati al Team ICT)</v>
      </c>
      <c r="C59" s="137" t="s">
        <v>93</v>
      </c>
      <c r="D59" s="137" t="s">
        <v>94</v>
      </c>
    </row>
    <row r="60" spans="2:4" x14ac:dyDescent="0.35">
      <c r="B60" t="str">
        <f>'Rischi e Impatti'!B32</f>
        <v>Esistenza Piano di adeguamento alla compliance (obiettivi e output formalmente definiti)</v>
      </c>
      <c r="C60" s="110" t="str">
        <f>'Rischi e Impatti'!I33</f>
        <v>rispondere</v>
      </c>
      <c r="D60" s="110">
        <v>20</v>
      </c>
    </row>
    <row r="61" spans="2:4" x14ac:dyDescent="0.35">
      <c r="B61" t="str">
        <f>'Rischi e Impatti'!B34</f>
        <v>Definizione ruoli (chiara definizione responsabili, identidicazione degi amministratori, definizione k-users)</v>
      </c>
      <c r="C61" s="110" t="str">
        <f>'Rischi e Impatti'!I35</f>
        <v>rispondere</v>
      </c>
      <c r="D61" s="110">
        <v>20</v>
      </c>
    </row>
    <row r="62" spans="2:4" x14ac:dyDescent="0.35">
      <c r="B62" t="str">
        <f>'Rischi e Impatti'!B36</f>
        <v>Attività di monitoraggio e controllo</v>
      </c>
      <c r="C62" s="110" t="str">
        <f>'Rischi e Impatti'!I37</f>
        <v>rispondere</v>
      </c>
      <c r="D62" s="110">
        <v>20</v>
      </c>
    </row>
    <row r="63" spans="2:4" x14ac:dyDescent="0.35">
      <c r="B63" t="str">
        <f>'Rischi e Impatti'!B38</f>
        <v>Rischi legati al quadro delle Risorse e skill disponibili (capacity)</v>
      </c>
      <c r="C63" s="110" t="str">
        <f>'Rischi e Impatti'!I39</f>
        <v>rispondere</v>
      </c>
      <c r="D63" s="110">
        <v>20</v>
      </c>
    </row>
    <row r="65" spans="2:3" x14ac:dyDescent="0.35">
      <c r="B65" s="1"/>
    </row>
    <row r="77" spans="2:3" x14ac:dyDescent="0.35">
      <c r="C77" s="135"/>
    </row>
    <row r="78" spans="2:3" x14ac:dyDescent="0.35">
      <c r="C78" s="135"/>
    </row>
    <row r="79" spans="2:3" x14ac:dyDescent="0.35">
      <c r="C79" s="135"/>
    </row>
  </sheetData>
  <conditionalFormatting sqref="H4:H16 I4:I12">
    <cfRule type="containsErrors" dxfId="4" priority="7">
      <formula>ISERROR(H4)</formula>
    </cfRule>
  </conditionalFormatting>
  <conditionalFormatting sqref="I12">
    <cfRule type="containsErrors" dxfId="3" priority="1">
      <formula>ISERROR(I12)</formula>
    </cfRule>
  </conditionalFormatting>
  <conditionalFormatting sqref="I9">
    <cfRule type="containsErrors" dxfId="2" priority="5">
      <formula>ISERROR(I9)</formula>
    </cfRule>
  </conditionalFormatting>
  <conditionalFormatting sqref="I10">
    <cfRule type="containsErrors" dxfId="1" priority="4">
      <formula>ISERROR(I10)</formula>
    </cfRule>
  </conditionalFormatting>
  <conditionalFormatting sqref="I11">
    <cfRule type="containsErrors" dxfId="0" priority="2">
      <formula>ISERROR(I11)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Istruzioni</vt:lpstr>
      <vt:lpstr>PAST Health Index</vt:lpstr>
      <vt:lpstr>Data Inventory</vt:lpstr>
      <vt:lpstr>Rischi e Impatti</vt:lpstr>
      <vt:lpstr>Misure organizzative</vt:lpstr>
      <vt:lpstr>Misure Tecniche</vt:lpstr>
      <vt:lpstr>Misure Applicative</vt:lpstr>
      <vt:lpstr>Requisiti Minimi Agid</vt:lpstr>
      <vt:lpstr>Dashboard</vt:lpstr>
      <vt:lpstr>Risultati</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dc:creator>
  <cp:lastModifiedBy>Dott. Ing. Marco Foracchia</cp:lastModifiedBy>
  <cp:lastPrinted>2017-09-05T12:41:13Z</cp:lastPrinted>
  <dcterms:created xsi:type="dcterms:W3CDTF">2013-08-21T11:50:20Z</dcterms:created>
  <dcterms:modified xsi:type="dcterms:W3CDTF">2017-11-06T19:10:52Z</dcterms:modified>
</cp:coreProperties>
</file>